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35" windowHeight="7620" activeTab="4"/>
  </bookViews>
  <sheets>
    <sheet name="Adolescent" sheetId="1" r:id="rId1"/>
    <sheet name="GA" sheetId="2" r:id="rId2"/>
    <sheet name="GA Enhance" sheetId="3" r:id="rId3"/>
    <sheet name="Opioid" sheetId="4" r:id="rId4"/>
    <sheet name="W&amp;C" sheetId="5" r:id="rId5"/>
    <sheet name="Alt Care" sheetId="6" r:id="rId6"/>
    <sheet name="W&amp;C Enhance" sheetId="7" r:id="rId7"/>
  </sheets>
  <definedNames>
    <definedName name="_xlnm.Print_Area" localSheetId="1">'GA'!$A$1:$L$147</definedName>
    <definedName name="_xlnm.Print_Titles" localSheetId="0">'Adolescent'!$10:$10</definedName>
    <definedName name="_xlnm.Print_Titles" localSheetId="5">'Alt Care'!$10:$10</definedName>
    <definedName name="_xlnm.Print_Titles" localSheetId="1">'GA'!$10:$10</definedName>
    <definedName name="_xlnm.Print_Titles" localSheetId="2">'GA Enhance'!$10:$10</definedName>
    <definedName name="_xlnm.Print_Titles" localSheetId="3">'Opioid'!$10:$10</definedName>
    <definedName name="_xlnm.Print_Titles" localSheetId="4">'W&amp;C'!$10:$10</definedName>
    <definedName name="_xlnm.Print_Titles" localSheetId="6">'W&amp;C Enhance'!$10:$10</definedName>
  </definedNames>
  <calcPr fullCalcOnLoad="1"/>
</workbook>
</file>

<file path=xl/sharedStrings.xml><?xml version="1.0" encoding="utf-8"?>
<sst xmlns="http://schemas.openxmlformats.org/spreadsheetml/2006/main" count="3821" uniqueCount="307">
  <si>
    <t>1 Basic</t>
  </si>
  <si>
    <t>H0004</t>
  </si>
  <si>
    <t>2 Basic</t>
  </si>
  <si>
    <t>H0004 UK</t>
  </si>
  <si>
    <t>H0005 UK</t>
  </si>
  <si>
    <t>T1009</t>
  </si>
  <si>
    <t>ADA CSTAR Adolescent</t>
  </si>
  <si>
    <t>H0004 HH</t>
  </si>
  <si>
    <t>H0004 ST</t>
  </si>
  <si>
    <t>H0023</t>
  </si>
  <si>
    <t>H0025 HQ-ST</t>
  </si>
  <si>
    <t>H0047</t>
  </si>
  <si>
    <t>H0047 TS</t>
  </si>
  <si>
    <t>H2012</t>
  </si>
  <si>
    <t>T1002</t>
  </si>
  <si>
    <t>T1006</t>
  </si>
  <si>
    <t>T1006 U8</t>
  </si>
  <si>
    <t>T1018</t>
  </si>
  <si>
    <t>H0001 AM</t>
  </si>
  <si>
    <t>T2048</t>
  </si>
  <si>
    <t>H0025 HQ</t>
  </si>
  <si>
    <t>Collateral Dependent</t>
  </si>
  <si>
    <t>ADA CSTAR General Adult</t>
  </si>
  <si>
    <t>T2046</t>
  </si>
  <si>
    <t>H0044</t>
  </si>
  <si>
    <t>ADA CSTAR General Adult Enhanced</t>
  </si>
  <si>
    <t>ADA CSTAR Opioid</t>
  </si>
  <si>
    <t>H0020</t>
  </si>
  <si>
    <t>ADA CSTAR Women and Children</t>
  </si>
  <si>
    <t>T2048 HD</t>
  </si>
  <si>
    <t>T2048 UK</t>
  </si>
  <si>
    <t>ADA CSTAR Women and Children Alt Care</t>
  </si>
  <si>
    <t>ADA CSTAR Women and Children Enhanced</t>
  </si>
  <si>
    <t>Assessment</t>
  </si>
  <si>
    <t>H0001</t>
  </si>
  <si>
    <t>H0001 52</t>
  </si>
  <si>
    <t>H0001 EP</t>
  </si>
  <si>
    <t>Sevice Category</t>
  </si>
  <si>
    <t>Level</t>
  </si>
  <si>
    <t>Procedure Code</t>
  </si>
  <si>
    <t>In Pkg</t>
  </si>
  <si>
    <t>Description</t>
  </si>
  <si>
    <t>Assessment and Diagnostic Update</t>
  </si>
  <si>
    <t>Individ Co-Occur Disorder Couns</t>
  </si>
  <si>
    <t>Trauma Individual Counseling</t>
  </si>
  <si>
    <t>Clinical Outreach</t>
  </si>
  <si>
    <t>Trauma Group Education</t>
  </si>
  <si>
    <t>Day Treatment</t>
  </si>
  <si>
    <t>Office Family Therapy</t>
  </si>
  <si>
    <t>Home Family Therapy</t>
  </si>
  <si>
    <t>Community Support</t>
  </si>
  <si>
    <t>Adol Academic Education</t>
  </si>
  <si>
    <t>Physician Certification</t>
  </si>
  <si>
    <t>Residential Support</t>
  </si>
  <si>
    <t>Individual Counseling</t>
  </si>
  <si>
    <t>Group Education</t>
  </si>
  <si>
    <t>Co-Dep Individual Counseling</t>
  </si>
  <si>
    <t>Co-Dep Group Counseling</t>
  </si>
  <si>
    <t>Asessment &amp; Diagnostic Update</t>
  </si>
  <si>
    <t>Transitional Housing</t>
  </si>
  <si>
    <t>Individual Co-Occurring Disorder Counseling</t>
  </si>
  <si>
    <t>Laboratory Services</t>
  </si>
  <si>
    <t>Room and Board</t>
  </si>
  <si>
    <t>Supportive Housing</t>
  </si>
  <si>
    <t>Co-dep Individual Counseling</t>
  </si>
  <si>
    <t>Co-dep Group Counseling</t>
  </si>
  <si>
    <t>99195 HG</t>
  </si>
  <si>
    <t>Methadone Maintenance</t>
  </si>
  <si>
    <t>Day Care</t>
  </si>
  <si>
    <t>Co-dep Residential Support</t>
  </si>
  <si>
    <t>Drug Testing</t>
  </si>
  <si>
    <t>Community Support for Children</t>
  </si>
  <si>
    <t>Methadone Level</t>
  </si>
  <si>
    <t>Laboratoy Testing</t>
  </si>
  <si>
    <t>H0001 GQ</t>
  </si>
  <si>
    <t>Assessment (ASI-MV)</t>
  </si>
  <si>
    <t>99199 HK</t>
  </si>
  <si>
    <t>Vivitrol</t>
  </si>
  <si>
    <t>Assessment-Telehealth</t>
  </si>
  <si>
    <t>Asessment &amp; Diagnostic Update-Telehealth</t>
  </si>
  <si>
    <t>Individual Co-Occurring Disorder Counseling-Telehealth</t>
  </si>
  <si>
    <t>Trauma Individual Counseling-Telehealth</t>
  </si>
  <si>
    <t>Office Family Therapy-Telehealth</t>
  </si>
  <si>
    <t>H0004 TN</t>
  </si>
  <si>
    <t>Co-dep Individual Counseling-Telehealth</t>
  </si>
  <si>
    <t>Assessment and Diagnostic Update-Telehealth</t>
  </si>
  <si>
    <t>H0025 HQ ST</t>
  </si>
  <si>
    <t>H0001 52 TG</t>
  </si>
  <si>
    <t>Medication (as prescribed)</t>
  </si>
  <si>
    <t>H0001 TG</t>
  </si>
  <si>
    <t>Assessment-Sign Language</t>
  </si>
  <si>
    <t>H0001 GQ TG</t>
  </si>
  <si>
    <t>H0004 TG</t>
  </si>
  <si>
    <t>H0004 HH TG</t>
  </si>
  <si>
    <t>H0004 ST TG</t>
  </si>
  <si>
    <t>H0005 TG</t>
  </si>
  <si>
    <t>H0025 HQ TG</t>
  </si>
  <si>
    <t>H0025 HQ-ST TG</t>
  </si>
  <si>
    <t>H0047 TG</t>
  </si>
  <si>
    <t>H0047 TS TG</t>
  </si>
  <si>
    <t>T1006 TG</t>
  </si>
  <si>
    <t>H0004 UK TG</t>
  </si>
  <si>
    <t>H0005 UK TG</t>
  </si>
  <si>
    <t>H0001 EP TG</t>
  </si>
  <si>
    <t>H0025 HQ ST TG</t>
  </si>
  <si>
    <t>H2012 TG</t>
  </si>
  <si>
    <t>T1006 U8 TG</t>
  </si>
  <si>
    <t>T1006 52</t>
  </si>
  <si>
    <t>Family Conference</t>
  </si>
  <si>
    <t>1,2,3</t>
  </si>
  <si>
    <t>1,2,3,4</t>
  </si>
  <si>
    <t>2,3</t>
  </si>
  <si>
    <t>Procedure Code Matrix - Model Chart</t>
  </si>
  <si>
    <t>Level of Care</t>
  </si>
  <si>
    <t>Package Amount</t>
  </si>
  <si>
    <t>3 Basic</t>
  </si>
  <si>
    <t>H0005 HM</t>
  </si>
  <si>
    <t>H0005 HN</t>
  </si>
  <si>
    <t>2, 3</t>
  </si>
  <si>
    <t>Group Counseling-Associate Substance Abuse Counselor</t>
  </si>
  <si>
    <t>Group Counseling-Qualified Substance Abuse Counselor</t>
  </si>
  <si>
    <t>H2015</t>
  </si>
  <si>
    <t>H2015 TG</t>
  </si>
  <si>
    <t>H2015 TS</t>
  </si>
  <si>
    <t>H2015 TS TG</t>
  </si>
  <si>
    <t>Individual Counseling-Sign Language Fluent</t>
  </si>
  <si>
    <t>Community Support-Sign Language Fluent</t>
  </si>
  <si>
    <t>Home Family Therapy-Sign Language Fluent</t>
  </si>
  <si>
    <t>Office Family Therapy-Sign Language Fluent</t>
  </si>
  <si>
    <t>Day Treatment-Sign Language Fluent</t>
  </si>
  <si>
    <t>Trauma Group Education-Sign Language Fluent</t>
  </si>
  <si>
    <t>Trauma Individual Counseling-Sign Language Fluent</t>
  </si>
  <si>
    <t>Individual Co-Occurring Disorder Counseling-Sign Language Fluent</t>
  </si>
  <si>
    <t>Assessment (ASI-MV)-Sign Language Fluent</t>
  </si>
  <si>
    <t>Asessment &amp; Diagnostic Update-Sign Language Fluent</t>
  </si>
  <si>
    <t>Assessment-Sign Language Fluent</t>
  </si>
  <si>
    <t>Group Education-Sign Language Fluent</t>
  </si>
  <si>
    <t>Co-dep Individual Counseling-Sign Language Fluent</t>
  </si>
  <si>
    <t>Co-dep Group Counseling-Sign Language Fluent</t>
  </si>
  <si>
    <t>Assessment and Diagnostic Update-Sign Language Fluent</t>
  </si>
  <si>
    <t>Individ Co-Occur Disorder Couns-Sign Language Fluent</t>
  </si>
  <si>
    <t>Co-Dep Individual Counseling-Sign Language Fluent</t>
  </si>
  <si>
    <t>Co-Dep Group Counseling-Sign Language Fluent</t>
  </si>
  <si>
    <t>Community Support for Children-Sign Language Fluent</t>
  </si>
  <si>
    <t>Group Counseling - Sign Language Fluent</t>
  </si>
  <si>
    <t>Group Education - Sign Language Fluent</t>
  </si>
  <si>
    <t>Community Support for Children- Sign Language Fluent</t>
  </si>
  <si>
    <t>99201 AF</t>
  </si>
  <si>
    <t>99202 AF</t>
  </si>
  <si>
    <t>99203 AF</t>
  </si>
  <si>
    <t>99204 AF</t>
  </si>
  <si>
    <t>99212 AF</t>
  </si>
  <si>
    <t>99213 AF</t>
  </si>
  <si>
    <t>99214 AF</t>
  </si>
  <si>
    <t>99215 AF</t>
  </si>
  <si>
    <t>99205 AF</t>
  </si>
  <si>
    <t>90792 AF</t>
  </si>
  <si>
    <t>Psych Diagnostic Eval (Child Psychiatrist), w/medical services</t>
  </si>
  <si>
    <t>Psych Diagnostic Eval (APN), with medical services</t>
  </si>
  <si>
    <t>Psych Diagnostic Eval Telepsychiatry (APN), w/medical services</t>
  </si>
  <si>
    <t>Psych Diagnostic Eval (Physician), with medical services</t>
  </si>
  <si>
    <t>Psych Diagnostic Eval Telepsychiatry (Physician), w/medical services</t>
  </si>
  <si>
    <t>Psych Diagnostic Eval Telepsychiatry (Psychiatrist), w/med services</t>
  </si>
  <si>
    <t>Laboratory Testing</t>
  </si>
  <si>
    <t>Medication E/M Services (Physician) - New Patient</t>
  </si>
  <si>
    <t>Medication E/M Services (Physician) - Established Patient</t>
  </si>
  <si>
    <t>Medication E/M Services (Physician) - New Patient via Telehealth</t>
  </si>
  <si>
    <t>Medication E/M Services (Physician) - Established Patient via Telehealth</t>
  </si>
  <si>
    <t>Medication E/M Services (Psychiatrist) -  New Patient</t>
  </si>
  <si>
    <t>Medication E/M Services (Psychiatrist) -  Established Patient</t>
  </si>
  <si>
    <t>Medication E/M Services (Psychiatrist)- New Patient via Telehealth</t>
  </si>
  <si>
    <t>Medication E/M Services (Psychiatrist)- Established Patient via Telehealth</t>
  </si>
  <si>
    <t>Medication E/M Services (APN) - New Patient</t>
  </si>
  <si>
    <t>Medication E/M Services (APN) - Established Patient</t>
  </si>
  <si>
    <t>Medication E/M Services (APN)- New Patient via Telehealth</t>
  </si>
  <si>
    <t>Medication E/M Services (APN)- Established Patient via Telehealth</t>
  </si>
  <si>
    <t>Family Conference - Sign Language Fluent</t>
  </si>
  <si>
    <t>T1006 52 TG</t>
  </si>
  <si>
    <t>Group Counseling-Associate Substance Abuse Counselor - Sign Language Fluent</t>
  </si>
  <si>
    <t>Group Counseling-Qualified Substance Abuse Counselor - Sign Language Fluent</t>
  </si>
  <si>
    <t>H0005 HM TG</t>
  </si>
  <si>
    <t>H0005 HN TG</t>
  </si>
  <si>
    <t>H0004 GT</t>
  </si>
  <si>
    <t>Individual Counseling-Virtual</t>
  </si>
  <si>
    <t>Adolescent Treatment Support</t>
  </si>
  <si>
    <t>T1013</t>
  </si>
  <si>
    <t>T1013 HE</t>
  </si>
  <si>
    <t>Interpreting Service (Foreign Language)</t>
  </si>
  <si>
    <t>FASLE</t>
  </si>
  <si>
    <t>1,2,3,4,</t>
  </si>
  <si>
    <t>H2022 HK</t>
  </si>
  <si>
    <t>Disease Management Support Services</t>
  </si>
  <si>
    <t>Interpreting Service (Sign Language)</t>
  </si>
  <si>
    <t>Level 1 - Community-based primary treatment</t>
  </si>
  <si>
    <t>Level 2 - Intensive outpatient rehabilitation</t>
  </si>
  <si>
    <t>Level 3 - Supported recovery</t>
  </si>
  <si>
    <t>T1003</t>
  </si>
  <si>
    <t>Extended Day Treatment (LPN)</t>
  </si>
  <si>
    <t>Extended Day Treatment (RN)</t>
  </si>
  <si>
    <t>Extended Day Treatment )RN)</t>
  </si>
  <si>
    <t>H0038</t>
  </si>
  <si>
    <t>H0023 HF</t>
  </si>
  <si>
    <t>Clinical Outreach for ADA Disease Management</t>
  </si>
  <si>
    <t>Peer Support Services</t>
  </si>
  <si>
    <t>Clinical Outreach - ADA Disease Management</t>
  </si>
  <si>
    <t>99201 GC</t>
  </si>
  <si>
    <t>99202 GC</t>
  </si>
  <si>
    <t xml:space="preserve">99203 GC </t>
  </si>
  <si>
    <t>99204 GC</t>
  </si>
  <si>
    <t>99205 GC</t>
  </si>
  <si>
    <t>99213 GC</t>
  </si>
  <si>
    <t>99214 GC</t>
  </si>
  <si>
    <t>99215 GC</t>
  </si>
  <si>
    <t>90792 GC</t>
  </si>
  <si>
    <t>Psych Diagnostic Eval Resident, with medical services</t>
  </si>
  <si>
    <t>Medication E/M Services (Resident) - New Patient</t>
  </si>
  <si>
    <t>Medication E/M Services (Resident) - Established Patient</t>
  </si>
  <si>
    <t>Medication E/M Services (Resident)- New Patient</t>
  </si>
  <si>
    <t>Medication E/M Services (Resident)- Established Patient</t>
  </si>
  <si>
    <t>99212 GC</t>
  </si>
  <si>
    <t>Assessment &amp; Diagnostic Update</t>
  </si>
  <si>
    <t>Assessment &amp; Diagnostic Update-Sign Language Fluent</t>
  </si>
  <si>
    <t xml:space="preserve">Assessment </t>
  </si>
  <si>
    <t>Assessment - Sign Language Fluent</t>
  </si>
  <si>
    <t>Assessment - Telehealth</t>
  </si>
  <si>
    <t>99201 SA</t>
  </si>
  <si>
    <t>99202 SA</t>
  </si>
  <si>
    <t xml:space="preserve">99203 SA </t>
  </si>
  <si>
    <t>99204 SA</t>
  </si>
  <si>
    <t>99205 SA</t>
  </si>
  <si>
    <t>99212 SA</t>
  </si>
  <si>
    <t>99213 SA</t>
  </si>
  <si>
    <t>99214 SA</t>
  </si>
  <si>
    <t>99215 SA</t>
  </si>
  <si>
    <t>90792 SA</t>
  </si>
  <si>
    <t>T1013 TS</t>
  </si>
  <si>
    <t>Interpreting Service - Parent/Guardian (Sign Language)</t>
  </si>
  <si>
    <t>Communicable Disease Pre-Test Couns (Z20.6 - HIV)</t>
  </si>
  <si>
    <t>Communicable Disease Post-Test Couns (Z20.1 - Tb; Z20.6 - HIV)</t>
  </si>
  <si>
    <t>Communicable Disease Pre-Test Couns-Sign Language Fluent (Z20.6 - HIV)</t>
  </si>
  <si>
    <t>Communicable Disease Post-Test Couns-Sign Language Fluent (Z20.1 - Tb; Z20.6 - HIV)</t>
  </si>
  <si>
    <t>HIV Pre-Test Counseling (Z20.6 - HIV)</t>
  </si>
  <si>
    <t>HIV Pre-Test Counseling-Sign Language Fluent (Z20.6 - HIV)</t>
  </si>
  <si>
    <t>HIV or TB Post-Test Counseling (Z20.1 - Tb; Z20.6 - HIV)</t>
  </si>
  <si>
    <t>HIV or TB Post-Test Counseling-Sign Language Fluent (Z20.1 - Tb; Z20.6 - HIV)</t>
  </si>
  <si>
    <t>Effective 7/1/2016</t>
  </si>
  <si>
    <t>Updated 5/17/2016</t>
  </si>
  <si>
    <t>90792 GT</t>
  </si>
  <si>
    <t>90792 SA GT</t>
  </si>
  <si>
    <t>90792 AF GT</t>
  </si>
  <si>
    <t>99201 GT</t>
  </si>
  <si>
    <t>99202 GT</t>
  </si>
  <si>
    <t>99203 GT</t>
  </si>
  <si>
    <t>99204 GT</t>
  </si>
  <si>
    <t>99205 GT</t>
  </si>
  <si>
    <t>99212 GT</t>
  </si>
  <si>
    <t>99213 GT</t>
  </si>
  <si>
    <t>99214 GT</t>
  </si>
  <si>
    <t>99215 GT</t>
  </si>
  <si>
    <t>99201 AF GT</t>
  </si>
  <si>
    <t>99202 AF GT</t>
  </si>
  <si>
    <t>99203 AF GT</t>
  </si>
  <si>
    <t>99204 AF GT</t>
  </si>
  <si>
    <t>99205 AF GT</t>
  </si>
  <si>
    <t>99212 AF GT</t>
  </si>
  <si>
    <t>99213 AF GT</t>
  </si>
  <si>
    <t>99214 AF GT</t>
  </si>
  <si>
    <t>99215 AF GT</t>
  </si>
  <si>
    <t>99201 SA GT</t>
  </si>
  <si>
    <t>99202 SA GT</t>
  </si>
  <si>
    <t>99203 SA GT</t>
  </si>
  <si>
    <t>99204 SA GT</t>
  </si>
  <si>
    <t>99205 SA GT</t>
  </si>
  <si>
    <t>99212 SA GT</t>
  </si>
  <si>
    <t>99213 SA GT</t>
  </si>
  <si>
    <t>99214 SA GT</t>
  </si>
  <si>
    <t>99215 SA GT</t>
  </si>
  <si>
    <t>H0001 52 GT</t>
  </si>
  <si>
    <t>H0001 EP GT</t>
  </si>
  <si>
    <t>H0004 HH GT</t>
  </si>
  <si>
    <t>H0004 ST GT</t>
  </si>
  <si>
    <t>T1006 GT</t>
  </si>
  <si>
    <t>H2015 GT</t>
  </si>
  <si>
    <t>H0004 UK GT</t>
  </si>
  <si>
    <t>H0001 GT</t>
  </si>
  <si>
    <t>Community Support via Telehealth</t>
  </si>
  <si>
    <t>Individual Counseling via Telehealth</t>
  </si>
  <si>
    <t>Co-dep Individual Counseling viaTelehealth</t>
  </si>
  <si>
    <t>Individ Co-Occur Disorder Couns viaTelehealth</t>
  </si>
  <si>
    <t>Trauma Individual Counseling viaTelehealth</t>
  </si>
  <si>
    <t>Office Family Therapy via Telehealth</t>
  </si>
  <si>
    <t>Co-Dep Individual Counseling via Telehealth</t>
  </si>
  <si>
    <t>Assessment &amp; Diagnostic Update via Telehealth</t>
  </si>
  <si>
    <t>Individual Co-Occurring Disorder Counseling via Telehealth</t>
  </si>
  <si>
    <t>Trauma Individual Counseling via Telehealth</t>
  </si>
  <si>
    <t>Co-dep Individual Counseling via Telehealth</t>
  </si>
  <si>
    <t>Asessment &amp; Diagnostic Update via Telehealth</t>
  </si>
  <si>
    <t>Assessment via Telehealth</t>
  </si>
  <si>
    <t>Family Conference via Telehealth</t>
  </si>
  <si>
    <t>T1006 52 GT</t>
  </si>
  <si>
    <t>H0002</t>
  </si>
  <si>
    <t>Behavioral Health Assessment-Eligibility Determination</t>
  </si>
  <si>
    <t>T1002 GT</t>
  </si>
  <si>
    <t>Extended Day Treatment (RN) via Telehealth</t>
  </si>
  <si>
    <t>T1003 GT</t>
  </si>
  <si>
    <t>Extended Day Treatment (LPN) via Telehealth</t>
  </si>
  <si>
    <t>Extended Day Treatment )RN) via Telehealth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</si>
</sst>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409]m/d/yy\ h:mm\ AM/PM;@"/>
    <numFmt numFmtId="167" formatCode="m/d/yyyy\ \ 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_);\(&quot;$&quot;#,##0.000\)"/>
    <numFmt numFmtId="173" formatCode="&quot;$&quot;#,##0.0_);\(&quot;$&quot;#,##0.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2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44" applyFont="1" applyBorder="1" applyAlignment="1">
      <alignment horizontal="left"/>
    </xf>
    <xf numFmtId="44" fontId="0" fillId="0" borderId="0" xfId="44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 wrapText="1"/>
    </xf>
    <xf numFmtId="7" fontId="0" fillId="0" borderId="0" xfId="44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 quotePrefix="1">
      <alignment horizontal="left"/>
    </xf>
    <xf numFmtId="0" fontId="20" fillId="0" borderId="10" xfId="0" applyFont="1" applyFill="1" applyBorder="1" applyAlignment="1" quotePrefix="1">
      <alignment horizontal="left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40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Border="1" applyAlignment="1" quotePrefix="1">
      <alignment horizontal="left"/>
    </xf>
    <xf numFmtId="5" fontId="0" fillId="0" borderId="10" xfId="44" applyNumberFormat="1" applyFont="1" applyBorder="1" applyAlignment="1">
      <alignment horizontal="righ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5" fontId="0" fillId="0" borderId="16" xfId="44" applyNumberFormat="1" applyFont="1" applyBorder="1" applyAlignment="1">
      <alignment horizontal="center"/>
    </xf>
    <xf numFmtId="5" fontId="0" fillId="0" borderId="15" xfId="44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 quotePrefix="1">
      <alignment horizontal="left"/>
    </xf>
    <xf numFmtId="0" fontId="0" fillId="0" borderId="14" xfId="0" applyBorder="1" applyAlignment="1" quotePrefix="1">
      <alignment horizontal="left"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0" fillId="0" borderId="16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20" fillId="0" borderId="16" xfId="0" applyFont="1" applyFill="1" applyBorder="1" applyAlignment="1" quotePrefix="1">
      <alignment horizontal="left"/>
    </xf>
    <xf numFmtId="0" fontId="20" fillId="0" borderId="14" xfId="0" applyFont="1" applyFill="1" applyBorder="1" applyAlignment="1" quotePrefix="1">
      <alignment horizontal="left"/>
    </xf>
    <xf numFmtId="0" fontId="20" fillId="0" borderId="15" xfId="0" applyFont="1" applyFill="1" applyBorder="1" applyAlignment="1" quotePrefix="1">
      <alignment horizontal="left"/>
    </xf>
    <xf numFmtId="0" fontId="4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2" fillId="0" borderId="16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5" fontId="0" fillId="0" borderId="16" xfId="44" applyNumberFormat="1" applyFont="1" applyFill="1" applyBorder="1" applyAlignment="1">
      <alignment horizontal="center"/>
    </xf>
    <xf numFmtId="5" fontId="0" fillId="0" borderId="15" xfId="44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20" fillId="0" borderId="16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6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0" xfId="0" applyBorder="1" applyAlignment="1" quotePrefix="1">
      <alignment horizontal="left"/>
    </xf>
    <xf numFmtId="0" fontId="0" fillId="0" borderId="22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D120" sqref="D120:F120"/>
    </sheetView>
  </sheetViews>
  <sheetFormatPr defaultColWidth="9.140625" defaultRowHeight="15"/>
  <cols>
    <col min="1" max="1" width="25.57421875" style="0" customWidth="1"/>
    <col min="2" max="2" width="20.28125" style="0" customWidth="1"/>
    <col min="3" max="3" width="15.7109375" style="0" customWidth="1"/>
    <col min="4" max="4" width="16.57421875" style="0" customWidth="1"/>
    <col min="5" max="5" width="18.140625" style="0" customWidth="1"/>
    <col min="6" max="6" width="40.7109375" style="0" customWidth="1"/>
    <col min="7" max="7" width="12.28125" style="0" customWidth="1"/>
  </cols>
  <sheetData>
    <row r="1" spans="1:6" ht="18.75">
      <c r="A1" s="150" t="s">
        <v>6</v>
      </c>
      <c r="B1" s="150"/>
      <c r="C1" s="150"/>
      <c r="D1" s="150"/>
      <c r="E1" s="25"/>
      <c r="F1" s="25"/>
    </row>
    <row r="2" spans="1:6" ht="18.75">
      <c r="A2" s="32" t="s">
        <v>112</v>
      </c>
      <c r="B2" s="25"/>
      <c r="C2" s="25"/>
      <c r="D2" s="25"/>
      <c r="E2" s="25"/>
      <c r="F2" s="25"/>
    </row>
    <row r="3" spans="1:6" ht="15">
      <c r="A3" s="151" t="s">
        <v>245</v>
      </c>
      <c r="B3" s="151"/>
      <c r="C3" s="151"/>
      <c r="D3" s="151"/>
      <c r="E3" s="26"/>
      <c r="F3" s="26"/>
    </row>
    <row r="4" spans="1:6" ht="15">
      <c r="A4" s="113" t="s">
        <v>246</v>
      </c>
      <c r="B4" s="46"/>
      <c r="C4" s="46"/>
      <c r="D4" s="46"/>
      <c r="E4" s="26"/>
      <c r="F4" s="26"/>
    </row>
    <row r="5" spans="1:6" ht="15">
      <c r="A5" s="26"/>
      <c r="B5" s="26"/>
      <c r="C5" s="26"/>
      <c r="D5" s="26"/>
      <c r="E5" s="26"/>
      <c r="F5" s="26"/>
    </row>
    <row r="6" spans="1:7" ht="30">
      <c r="A6" s="5" t="s">
        <v>113</v>
      </c>
      <c r="B6" s="155" t="s">
        <v>0</v>
      </c>
      <c r="C6" s="156"/>
      <c r="D6" s="29" t="s">
        <v>2</v>
      </c>
      <c r="E6" s="121" t="s">
        <v>115</v>
      </c>
      <c r="F6" s="122"/>
      <c r="G6" s="30" t="s">
        <v>21</v>
      </c>
    </row>
    <row r="7" spans="1:7" ht="15">
      <c r="A7" s="5" t="s">
        <v>114</v>
      </c>
      <c r="B7" s="157">
        <f>7793*1.03</f>
        <v>8026.79</v>
      </c>
      <c r="C7" s="158"/>
      <c r="D7" s="114">
        <f>5315*1.03</f>
        <v>5474.45</v>
      </c>
      <c r="E7" s="123">
        <f>(2862*2*1.03+0.28)*1.03</f>
        <v>6072.88</v>
      </c>
      <c r="F7" s="124"/>
      <c r="G7" s="114">
        <f>(938*1.03-0.14)*1.03</f>
        <v>994.98</v>
      </c>
    </row>
    <row r="8" spans="1:6" ht="15">
      <c r="A8" s="26"/>
      <c r="B8" s="26"/>
      <c r="C8" s="26"/>
      <c r="D8" s="26"/>
      <c r="E8" s="26"/>
      <c r="F8" s="26"/>
    </row>
    <row r="9" spans="1:6" ht="15">
      <c r="A9" s="11"/>
      <c r="B9" s="11"/>
      <c r="C9" s="11"/>
      <c r="D9" s="11"/>
      <c r="E9" s="24"/>
      <c r="F9" s="24"/>
    </row>
    <row r="10" spans="1:7" ht="31.5">
      <c r="A10" s="7" t="s">
        <v>37</v>
      </c>
      <c r="B10" s="7" t="s">
        <v>38</v>
      </c>
      <c r="C10" s="8" t="s">
        <v>39</v>
      </c>
      <c r="D10" s="152" t="s">
        <v>41</v>
      </c>
      <c r="E10" s="153"/>
      <c r="F10" s="154"/>
      <c r="G10" s="7" t="s">
        <v>40</v>
      </c>
    </row>
    <row r="11" spans="1:7" ht="15">
      <c r="A11" s="35" t="s">
        <v>6</v>
      </c>
      <c r="B11" s="75" t="s">
        <v>109</v>
      </c>
      <c r="C11" s="61">
        <v>80301</v>
      </c>
      <c r="D11" s="125" t="s">
        <v>70</v>
      </c>
      <c r="E11" s="126"/>
      <c r="F11" s="127"/>
      <c r="G11" s="34" t="b">
        <v>0</v>
      </c>
    </row>
    <row r="12" spans="1:7" ht="15">
      <c r="A12" s="35" t="s">
        <v>6</v>
      </c>
      <c r="B12" s="75" t="s">
        <v>109</v>
      </c>
      <c r="C12" s="62">
        <v>80076</v>
      </c>
      <c r="D12" s="60" t="s">
        <v>163</v>
      </c>
      <c r="E12" s="52"/>
      <c r="F12" s="53"/>
      <c r="G12" s="34" t="b">
        <v>0</v>
      </c>
    </row>
    <row r="13" spans="1:7" ht="15">
      <c r="A13" s="35" t="s">
        <v>6</v>
      </c>
      <c r="B13" s="75" t="s">
        <v>109</v>
      </c>
      <c r="C13" s="61">
        <v>90792</v>
      </c>
      <c r="D13" s="128" t="s">
        <v>160</v>
      </c>
      <c r="E13" s="129"/>
      <c r="F13" s="130"/>
      <c r="G13" s="34" t="b">
        <v>1</v>
      </c>
    </row>
    <row r="14" spans="1:7" ht="15">
      <c r="A14" s="35" t="s">
        <v>6</v>
      </c>
      <c r="B14" s="75" t="s">
        <v>109</v>
      </c>
      <c r="C14" s="105" t="s">
        <v>234</v>
      </c>
      <c r="D14" s="128" t="s">
        <v>158</v>
      </c>
      <c r="E14" s="129"/>
      <c r="F14" s="130"/>
      <c r="G14" s="34" t="b">
        <v>1</v>
      </c>
    </row>
    <row r="15" spans="1:7" ht="15">
      <c r="A15" s="35" t="s">
        <v>6</v>
      </c>
      <c r="B15" s="75" t="s">
        <v>109</v>
      </c>
      <c r="C15" s="55" t="s">
        <v>156</v>
      </c>
      <c r="D15" s="128" t="s">
        <v>157</v>
      </c>
      <c r="E15" s="129"/>
      <c r="F15" s="130"/>
      <c r="G15" s="34" t="b">
        <v>1</v>
      </c>
    </row>
    <row r="16" spans="1:7" ht="15">
      <c r="A16" s="35" t="s">
        <v>6</v>
      </c>
      <c r="B16" s="75" t="s">
        <v>109</v>
      </c>
      <c r="C16" s="55" t="s">
        <v>247</v>
      </c>
      <c r="D16" s="128" t="s">
        <v>161</v>
      </c>
      <c r="E16" s="129"/>
      <c r="F16" s="130"/>
      <c r="G16" s="34" t="b">
        <v>1</v>
      </c>
    </row>
    <row r="17" spans="1:7" ht="15">
      <c r="A17" s="35" t="s">
        <v>6</v>
      </c>
      <c r="B17" s="75" t="s">
        <v>109</v>
      </c>
      <c r="C17" s="105" t="s">
        <v>248</v>
      </c>
      <c r="D17" s="128" t="s">
        <v>159</v>
      </c>
      <c r="E17" s="129"/>
      <c r="F17" s="130"/>
      <c r="G17" s="34" t="b">
        <v>1</v>
      </c>
    </row>
    <row r="18" spans="1:7" ht="15">
      <c r="A18" s="35" t="s">
        <v>6</v>
      </c>
      <c r="B18" s="75" t="s">
        <v>109</v>
      </c>
      <c r="C18" s="55" t="s">
        <v>249</v>
      </c>
      <c r="D18" s="128" t="s">
        <v>162</v>
      </c>
      <c r="E18" s="129"/>
      <c r="F18" s="130"/>
      <c r="G18" s="34" t="b">
        <v>1</v>
      </c>
    </row>
    <row r="19" spans="1:7" s="78" customFormat="1" ht="15">
      <c r="A19" s="35" t="s">
        <v>6</v>
      </c>
      <c r="B19" s="96" t="s">
        <v>109</v>
      </c>
      <c r="C19" s="98" t="s">
        <v>213</v>
      </c>
      <c r="D19" s="128" t="s">
        <v>214</v>
      </c>
      <c r="E19" s="129"/>
      <c r="F19" s="130"/>
      <c r="G19" s="34" t="b">
        <v>1</v>
      </c>
    </row>
    <row r="20" spans="1:7" s="17" customFormat="1" ht="15">
      <c r="A20" s="35" t="s">
        <v>6</v>
      </c>
      <c r="B20" s="2" t="s">
        <v>109</v>
      </c>
      <c r="C20" s="54">
        <v>99201</v>
      </c>
      <c r="D20" s="131" t="s">
        <v>164</v>
      </c>
      <c r="E20" s="132"/>
      <c r="F20" s="133"/>
      <c r="G20" s="47" t="b">
        <v>1</v>
      </c>
    </row>
    <row r="21" spans="1:7" s="17" customFormat="1" ht="15">
      <c r="A21" s="35" t="s">
        <v>6</v>
      </c>
      <c r="B21" s="2" t="s">
        <v>109</v>
      </c>
      <c r="C21" s="54">
        <v>99202</v>
      </c>
      <c r="D21" s="125" t="s">
        <v>164</v>
      </c>
      <c r="E21" s="126"/>
      <c r="F21" s="127"/>
      <c r="G21" s="47" t="b">
        <v>1</v>
      </c>
    </row>
    <row r="22" spans="1:7" s="17" customFormat="1" ht="15">
      <c r="A22" s="35" t="s">
        <v>6</v>
      </c>
      <c r="B22" s="2" t="s">
        <v>109</v>
      </c>
      <c r="C22" s="54">
        <v>99203</v>
      </c>
      <c r="D22" s="125" t="s">
        <v>164</v>
      </c>
      <c r="E22" s="126"/>
      <c r="F22" s="127"/>
      <c r="G22" s="47" t="b">
        <v>1</v>
      </c>
    </row>
    <row r="23" spans="1:7" s="17" customFormat="1" ht="15">
      <c r="A23" s="35" t="s">
        <v>6</v>
      </c>
      <c r="B23" s="2" t="s">
        <v>109</v>
      </c>
      <c r="C23" s="54">
        <v>99204</v>
      </c>
      <c r="D23" s="125" t="s">
        <v>164</v>
      </c>
      <c r="E23" s="126"/>
      <c r="F23" s="127"/>
      <c r="G23" s="47" t="b">
        <v>1</v>
      </c>
    </row>
    <row r="24" spans="1:7" s="17" customFormat="1" ht="15">
      <c r="A24" s="35" t="s">
        <v>6</v>
      </c>
      <c r="B24" s="2" t="s">
        <v>109</v>
      </c>
      <c r="C24" s="54">
        <v>99205</v>
      </c>
      <c r="D24" s="125" t="s">
        <v>164</v>
      </c>
      <c r="E24" s="126"/>
      <c r="F24" s="127"/>
      <c r="G24" s="47" t="b">
        <v>1</v>
      </c>
    </row>
    <row r="25" spans="1:7" s="17" customFormat="1" ht="15">
      <c r="A25" s="35" t="s">
        <v>6</v>
      </c>
      <c r="B25" s="2" t="s">
        <v>109</v>
      </c>
      <c r="C25" s="54">
        <v>99212</v>
      </c>
      <c r="D25" s="125" t="s">
        <v>165</v>
      </c>
      <c r="E25" s="126"/>
      <c r="F25" s="127"/>
      <c r="G25" s="47" t="b">
        <v>1</v>
      </c>
    </row>
    <row r="26" spans="1:7" s="17" customFormat="1" ht="15">
      <c r="A26" s="35" t="s">
        <v>6</v>
      </c>
      <c r="B26" s="2" t="s">
        <v>109</v>
      </c>
      <c r="C26" s="54">
        <v>99213</v>
      </c>
      <c r="D26" s="125" t="s">
        <v>165</v>
      </c>
      <c r="E26" s="126"/>
      <c r="F26" s="127"/>
      <c r="G26" s="47" t="b">
        <v>1</v>
      </c>
    </row>
    <row r="27" spans="1:7" s="17" customFormat="1" ht="15">
      <c r="A27" s="35" t="s">
        <v>6</v>
      </c>
      <c r="B27" s="2" t="s">
        <v>109</v>
      </c>
      <c r="C27" s="54">
        <v>99214</v>
      </c>
      <c r="D27" s="125" t="s">
        <v>165</v>
      </c>
      <c r="E27" s="126"/>
      <c r="F27" s="127"/>
      <c r="G27" s="47" t="b">
        <v>1</v>
      </c>
    </row>
    <row r="28" spans="1:7" s="17" customFormat="1" ht="15">
      <c r="A28" s="35" t="s">
        <v>6</v>
      </c>
      <c r="B28" s="2" t="s">
        <v>109</v>
      </c>
      <c r="C28" s="54">
        <v>99215</v>
      </c>
      <c r="D28" s="125" t="s">
        <v>165</v>
      </c>
      <c r="E28" s="126"/>
      <c r="F28" s="127"/>
      <c r="G28" s="47" t="b">
        <v>1</v>
      </c>
    </row>
    <row r="29" spans="1:7" s="17" customFormat="1" ht="15">
      <c r="A29" s="35" t="s">
        <v>6</v>
      </c>
      <c r="B29" s="2" t="s">
        <v>109</v>
      </c>
      <c r="C29" s="54" t="s">
        <v>250</v>
      </c>
      <c r="D29" s="131" t="s">
        <v>166</v>
      </c>
      <c r="E29" s="132"/>
      <c r="F29" s="133"/>
      <c r="G29" s="47" t="b">
        <v>1</v>
      </c>
    </row>
    <row r="30" spans="1:7" s="17" customFormat="1" ht="15">
      <c r="A30" s="35" t="s">
        <v>6</v>
      </c>
      <c r="B30" s="2" t="s">
        <v>109</v>
      </c>
      <c r="C30" s="54" t="s">
        <v>251</v>
      </c>
      <c r="D30" s="125" t="s">
        <v>166</v>
      </c>
      <c r="E30" s="126"/>
      <c r="F30" s="127"/>
      <c r="G30" s="47" t="b">
        <v>1</v>
      </c>
    </row>
    <row r="31" spans="1:7" s="17" customFormat="1" ht="15">
      <c r="A31" s="35" t="s">
        <v>6</v>
      </c>
      <c r="B31" s="2" t="s">
        <v>109</v>
      </c>
      <c r="C31" s="54" t="s">
        <v>252</v>
      </c>
      <c r="D31" s="125" t="s">
        <v>166</v>
      </c>
      <c r="E31" s="126"/>
      <c r="F31" s="127"/>
      <c r="G31" s="47" t="b">
        <v>1</v>
      </c>
    </row>
    <row r="32" spans="1:7" s="17" customFormat="1" ht="15">
      <c r="A32" s="35" t="s">
        <v>6</v>
      </c>
      <c r="B32" s="2" t="s">
        <v>109</v>
      </c>
      <c r="C32" s="54" t="s">
        <v>253</v>
      </c>
      <c r="D32" s="125" t="s">
        <v>166</v>
      </c>
      <c r="E32" s="126"/>
      <c r="F32" s="127"/>
      <c r="G32" s="47" t="b">
        <v>1</v>
      </c>
    </row>
    <row r="33" spans="1:7" s="17" customFormat="1" ht="15">
      <c r="A33" s="35" t="s">
        <v>6</v>
      </c>
      <c r="B33" s="2" t="s">
        <v>109</v>
      </c>
      <c r="C33" s="54" t="s">
        <v>254</v>
      </c>
      <c r="D33" s="125" t="s">
        <v>166</v>
      </c>
      <c r="E33" s="126"/>
      <c r="F33" s="127"/>
      <c r="G33" s="47" t="b">
        <v>1</v>
      </c>
    </row>
    <row r="34" spans="1:7" s="17" customFormat="1" ht="15">
      <c r="A34" s="35" t="s">
        <v>6</v>
      </c>
      <c r="B34" s="2" t="s">
        <v>109</v>
      </c>
      <c r="C34" s="54" t="s">
        <v>255</v>
      </c>
      <c r="D34" s="125" t="s">
        <v>167</v>
      </c>
      <c r="E34" s="126"/>
      <c r="F34" s="127"/>
      <c r="G34" s="47" t="b">
        <v>1</v>
      </c>
    </row>
    <row r="35" spans="1:7" s="17" customFormat="1" ht="15">
      <c r="A35" s="35" t="s">
        <v>6</v>
      </c>
      <c r="B35" s="2" t="s">
        <v>109</v>
      </c>
      <c r="C35" s="54" t="s">
        <v>256</v>
      </c>
      <c r="D35" s="125" t="s">
        <v>167</v>
      </c>
      <c r="E35" s="126"/>
      <c r="F35" s="127"/>
      <c r="G35" s="47" t="b">
        <v>1</v>
      </c>
    </row>
    <row r="36" spans="1:7" s="17" customFormat="1" ht="15">
      <c r="A36" s="35" t="s">
        <v>6</v>
      </c>
      <c r="B36" s="2" t="s">
        <v>109</v>
      </c>
      <c r="C36" s="54" t="s">
        <v>257</v>
      </c>
      <c r="D36" s="125" t="s">
        <v>167</v>
      </c>
      <c r="E36" s="126"/>
      <c r="F36" s="127"/>
      <c r="G36" s="47" t="b">
        <v>1</v>
      </c>
    </row>
    <row r="37" spans="1:7" s="17" customFormat="1" ht="15">
      <c r="A37" s="35" t="s">
        <v>6</v>
      </c>
      <c r="B37" s="2" t="s">
        <v>109</v>
      </c>
      <c r="C37" s="54" t="s">
        <v>258</v>
      </c>
      <c r="D37" s="125" t="s">
        <v>167</v>
      </c>
      <c r="E37" s="126"/>
      <c r="F37" s="127"/>
      <c r="G37" s="47" t="b">
        <v>1</v>
      </c>
    </row>
    <row r="38" spans="1:7" s="17" customFormat="1" ht="15">
      <c r="A38" s="35" t="s">
        <v>6</v>
      </c>
      <c r="B38" s="2" t="s">
        <v>109</v>
      </c>
      <c r="C38" s="54" t="s">
        <v>147</v>
      </c>
      <c r="D38" s="131" t="s">
        <v>168</v>
      </c>
      <c r="E38" s="132"/>
      <c r="F38" s="133"/>
      <c r="G38" s="47" t="b">
        <v>1</v>
      </c>
    </row>
    <row r="39" spans="1:7" s="17" customFormat="1" ht="15">
      <c r="A39" s="35" t="s">
        <v>6</v>
      </c>
      <c r="B39" s="2" t="s">
        <v>109</v>
      </c>
      <c r="C39" s="54" t="s">
        <v>148</v>
      </c>
      <c r="D39" s="125" t="s">
        <v>168</v>
      </c>
      <c r="E39" s="126"/>
      <c r="F39" s="127"/>
      <c r="G39" s="47" t="b">
        <v>1</v>
      </c>
    </row>
    <row r="40" spans="1:7" s="17" customFormat="1" ht="15">
      <c r="A40" s="35" t="s">
        <v>6</v>
      </c>
      <c r="B40" s="2" t="s">
        <v>109</v>
      </c>
      <c r="C40" s="54" t="s">
        <v>149</v>
      </c>
      <c r="D40" s="125" t="s">
        <v>168</v>
      </c>
      <c r="E40" s="126"/>
      <c r="F40" s="127"/>
      <c r="G40" s="47" t="b">
        <v>1</v>
      </c>
    </row>
    <row r="41" spans="1:7" s="17" customFormat="1" ht="15">
      <c r="A41" s="35" t="s">
        <v>6</v>
      </c>
      <c r="B41" s="2" t="s">
        <v>109</v>
      </c>
      <c r="C41" s="54" t="s">
        <v>150</v>
      </c>
      <c r="D41" s="125" t="s">
        <v>168</v>
      </c>
      <c r="E41" s="126"/>
      <c r="F41" s="127"/>
      <c r="G41" s="47" t="b">
        <v>1</v>
      </c>
    </row>
    <row r="42" spans="1:7" s="17" customFormat="1" ht="15">
      <c r="A42" s="35" t="s">
        <v>6</v>
      </c>
      <c r="B42" s="2" t="s">
        <v>109</v>
      </c>
      <c r="C42" s="54" t="s">
        <v>155</v>
      </c>
      <c r="D42" s="125" t="s">
        <v>168</v>
      </c>
      <c r="E42" s="126"/>
      <c r="F42" s="127"/>
      <c r="G42" s="47" t="b">
        <v>1</v>
      </c>
    </row>
    <row r="43" spans="1:7" s="17" customFormat="1" ht="15">
      <c r="A43" s="35" t="s">
        <v>6</v>
      </c>
      <c r="B43" s="2" t="s">
        <v>109</v>
      </c>
      <c r="C43" s="54" t="s">
        <v>151</v>
      </c>
      <c r="D43" s="125" t="s">
        <v>169</v>
      </c>
      <c r="E43" s="126"/>
      <c r="F43" s="127"/>
      <c r="G43" s="47" t="b">
        <v>1</v>
      </c>
    </row>
    <row r="44" spans="1:7" s="17" customFormat="1" ht="15">
      <c r="A44" s="35" t="s">
        <v>6</v>
      </c>
      <c r="B44" s="2" t="s">
        <v>109</v>
      </c>
      <c r="C44" s="54" t="s">
        <v>152</v>
      </c>
      <c r="D44" s="125" t="s">
        <v>169</v>
      </c>
      <c r="E44" s="126"/>
      <c r="F44" s="127"/>
      <c r="G44" s="47" t="b">
        <v>1</v>
      </c>
    </row>
    <row r="45" spans="1:7" s="17" customFormat="1" ht="15">
      <c r="A45" s="35" t="s">
        <v>6</v>
      </c>
      <c r="B45" s="2" t="s">
        <v>109</v>
      </c>
      <c r="C45" s="54" t="s">
        <v>153</v>
      </c>
      <c r="D45" s="125" t="s">
        <v>169</v>
      </c>
      <c r="E45" s="126"/>
      <c r="F45" s="127"/>
      <c r="G45" s="47" t="b">
        <v>1</v>
      </c>
    </row>
    <row r="46" spans="1:7" s="17" customFormat="1" ht="15">
      <c r="A46" s="35" t="s">
        <v>6</v>
      </c>
      <c r="B46" s="2" t="s">
        <v>109</v>
      </c>
      <c r="C46" s="54" t="s">
        <v>154</v>
      </c>
      <c r="D46" s="125" t="s">
        <v>169</v>
      </c>
      <c r="E46" s="126"/>
      <c r="F46" s="127"/>
      <c r="G46" s="47" t="b">
        <v>1</v>
      </c>
    </row>
    <row r="47" spans="1:7" s="17" customFormat="1" ht="15">
      <c r="A47" s="35" t="s">
        <v>6</v>
      </c>
      <c r="B47" s="2" t="s">
        <v>109</v>
      </c>
      <c r="C47" s="54" t="s">
        <v>259</v>
      </c>
      <c r="D47" s="131" t="s">
        <v>170</v>
      </c>
      <c r="E47" s="132"/>
      <c r="F47" s="133"/>
      <c r="G47" s="47" t="b">
        <v>1</v>
      </c>
    </row>
    <row r="48" spans="1:7" s="17" customFormat="1" ht="15">
      <c r="A48" s="35" t="s">
        <v>6</v>
      </c>
      <c r="B48" s="2" t="s">
        <v>109</v>
      </c>
      <c r="C48" s="54" t="s">
        <v>260</v>
      </c>
      <c r="D48" s="125" t="s">
        <v>170</v>
      </c>
      <c r="E48" s="126"/>
      <c r="F48" s="127"/>
      <c r="G48" s="47" t="b">
        <v>1</v>
      </c>
    </row>
    <row r="49" spans="1:7" s="17" customFormat="1" ht="15">
      <c r="A49" s="35" t="s">
        <v>6</v>
      </c>
      <c r="B49" s="2" t="s">
        <v>109</v>
      </c>
      <c r="C49" s="54" t="s">
        <v>261</v>
      </c>
      <c r="D49" s="125" t="s">
        <v>170</v>
      </c>
      <c r="E49" s="126"/>
      <c r="F49" s="127"/>
      <c r="G49" s="47" t="b">
        <v>1</v>
      </c>
    </row>
    <row r="50" spans="1:7" s="17" customFormat="1" ht="15">
      <c r="A50" s="35" t="s">
        <v>6</v>
      </c>
      <c r="B50" s="2" t="s">
        <v>109</v>
      </c>
      <c r="C50" s="54" t="s">
        <v>262</v>
      </c>
      <c r="D50" s="125" t="s">
        <v>170</v>
      </c>
      <c r="E50" s="126"/>
      <c r="F50" s="127"/>
      <c r="G50" s="47" t="b">
        <v>1</v>
      </c>
    </row>
    <row r="51" spans="1:7" s="17" customFormat="1" ht="15">
      <c r="A51" s="35" t="s">
        <v>6</v>
      </c>
      <c r="B51" s="2" t="s">
        <v>109</v>
      </c>
      <c r="C51" s="54" t="s">
        <v>263</v>
      </c>
      <c r="D51" s="125" t="s">
        <v>170</v>
      </c>
      <c r="E51" s="126"/>
      <c r="F51" s="127"/>
      <c r="G51" s="47" t="b">
        <v>1</v>
      </c>
    </row>
    <row r="52" spans="1:7" s="17" customFormat="1" ht="15">
      <c r="A52" s="35" t="s">
        <v>6</v>
      </c>
      <c r="B52" s="2" t="s">
        <v>109</v>
      </c>
      <c r="C52" s="54" t="s">
        <v>264</v>
      </c>
      <c r="D52" s="125" t="s">
        <v>171</v>
      </c>
      <c r="E52" s="126"/>
      <c r="F52" s="127"/>
      <c r="G52" s="47" t="b">
        <v>1</v>
      </c>
    </row>
    <row r="53" spans="1:7" s="17" customFormat="1" ht="15">
      <c r="A53" s="35" t="s">
        <v>6</v>
      </c>
      <c r="B53" s="2" t="s">
        <v>109</v>
      </c>
      <c r="C53" s="54" t="s">
        <v>265</v>
      </c>
      <c r="D53" s="125" t="s">
        <v>171</v>
      </c>
      <c r="E53" s="126"/>
      <c r="F53" s="127"/>
      <c r="G53" s="47" t="b">
        <v>1</v>
      </c>
    </row>
    <row r="54" spans="1:7" s="17" customFormat="1" ht="15">
      <c r="A54" s="35" t="s">
        <v>6</v>
      </c>
      <c r="B54" s="2" t="s">
        <v>109</v>
      </c>
      <c r="C54" s="54" t="s">
        <v>266</v>
      </c>
      <c r="D54" s="125" t="s">
        <v>171</v>
      </c>
      <c r="E54" s="126"/>
      <c r="F54" s="127"/>
      <c r="G54" s="47" t="b">
        <v>1</v>
      </c>
    </row>
    <row r="55" spans="1:7" s="17" customFormat="1" ht="15">
      <c r="A55" s="35" t="s">
        <v>6</v>
      </c>
      <c r="B55" s="2" t="s">
        <v>109</v>
      </c>
      <c r="C55" s="54" t="s">
        <v>267</v>
      </c>
      <c r="D55" s="125" t="s">
        <v>171</v>
      </c>
      <c r="E55" s="126"/>
      <c r="F55" s="127"/>
      <c r="G55" s="47" t="b">
        <v>1</v>
      </c>
    </row>
    <row r="56" spans="1:7" s="17" customFormat="1" ht="15">
      <c r="A56" s="35" t="s">
        <v>6</v>
      </c>
      <c r="B56" s="2" t="s">
        <v>109</v>
      </c>
      <c r="C56" s="103" t="s">
        <v>225</v>
      </c>
      <c r="D56" s="131" t="s">
        <v>172</v>
      </c>
      <c r="E56" s="132"/>
      <c r="F56" s="133"/>
      <c r="G56" s="47" t="b">
        <v>1</v>
      </c>
    </row>
    <row r="57" spans="1:7" s="17" customFormat="1" ht="15">
      <c r="A57" s="35" t="s">
        <v>6</v>
      </c>
      <c r="B57" s="2" t="s">
        <v>109</v>
      </c>
      <c r="C57" s="103" t="s">
        <v>226</v>
      </c>
      <c r="D57" s="125" t="s">
        <v>172</v>
      </c>
      <c r="E57" s="126"/>
      <c r="F57" s="127"/>
      <c r="G57" s="47" t="b">
        <v>1</v>
      </c>
    </row>
    <row r="58" spans="1:7" s="17" customFormat="1" ht="15">
      <c r="A58" s="35" t="s">
        <v>6</v>
      </c>
      <c r="B58" s="2" t="s">
        <v>109</v>
      </c>
      <c r="C58" s="103" t="s">
        <v>227</v>
      </c>
      <c r="D58" s="125" t="s">
        <v>172</v>
      </c>
      <c r="E58" s="126"/>
      <c r="F58" s="127"/>
      <c r="G58" s="47" t="b">
        <v>1</v>
      </c>
    </row>
    <row r="59" spans="1:7" s="17" customFormat="1" ht="15">
      <c r="A59" s="35" t="s">
        <v>6</v>
      </c>
      <c r="B59" s="2" t="s">
        <v>109</v>
      </c>
      <c r="C59" s="103" t="s">
        <v>228</v>
      </c>
      <c r="D59" s="125" t="s">
        <v>172</v>
      </c>
      <c r="E59" s="126"/>
      <c r="F59" s="127"/>
      <c r="G59" s="47" t="b">
        <v>1</v>
      </c>
    </row>
    <row r="60" spans="1:7" s="17" customFormat="1" ht="15">
      <c r="A60" s="35" t="s">
        <v>6</v>
      </c>
      <c r="B60" s="2" t="s">
        <v>109</v>
      </c>
      <c r="C60" s="103" t="s">
        <v>229</v>
      </c>
      <c r="D60" s="125" t="s">
        <v>172</v>
      </c>
      <c r="E60" s="126"/>
      <c r="F60" s="127"/>
      <c r="G60" s="47" t="b">
        <v>1</v>
      </c>
    </row>
    <row r="61" spans="1:7" s="17" customFormat="1" ht="15">
      <c r="A61" s="35" t="s">
        <v>6</v>
      </c>
      <c r="B61" s="2" t="s">
        <v>109</v>
      </c>
      <c r="C61" s="103" t="s">
        <v>230</v>
      </c>
      <c r="D61" s="125" t="s">
        <v>173</v>
      </c>
      <c r="E61" s="126"/>
      <c r="F61" s="127"/>
      <c r="G61" s="47" t="b">
        <v>1</v>
      </c>
    </row>
    <row r="62" spans="1:7" s="17" customFormat="1" ht="15">
      <c r="A62" s="35" t="s">
        <v>6</v>
      </c>
      <c r="B62" s="2" t="s">
        <v>109</v>
      </c>
      <c r="C62" s="103" t="s">
        <v>231</v>
      </c>
      <c r="D62" s="125" t="s">
        <v>173</v>
      </c>
      <c r="E62" s="126"/>
      <c r="F62" s="127"/>
      <c r="G62" s="47" t="b">
        <v>1</v>
      </c>
    </row>
    <row r="63" spans="1:7" s="17" customFormat="1" ht="15">
      <c r="A63" s="35" t="s">
        <v>6</v>
      </c>
      <c r="B63" s="2" t="s">
        <v>109</v>
      </c>
      <c r="C63" s="103" t="s">
        <v>232</v>
      </c>
      <c r="D63" s="125" t="s">
        <v>173</v>
      </c>
      <c r="E63" s="126"/>
      <c r="F63" s="127"/>
      <c r="G63" s="47" t="b">
        <v>1</v>
      </c>
    </row>
    <row r="64" spans="1:7" s="17" customFormat="1" ht="15">
      <c r="A64" s="35" t="s">
        <v>6</v>
      </c>
      <c r="B64" s="2" t="s">
        <v>109</v>
      </c>
      <c r="C64" s="103" t="s">
        <v>233</v>
      </c>
      <c r="D64" s="125" t="s">
        <v>173</v>
      </c>
      <c r="E64" s="126"/>
      <c r="F64" s="127"/>
      <c r="G64" s="47" t="b">
        <v>1</v>
      </c>
    </row>
    <row r="65" spans="1:7" s="17" customFormat="1" ht="15">
      <c r="A65" s="35" t="s">
        <v>6</v>
      </c>
      <c r="B65" s="2" t="s">
        <v>109</v>
      </c>
      <c r="C65" s="103" t="s">
        <v>268</v>
      </c>
      <c r="D65" s="131" t="s">
        <v>174</v>
      </c>
      <c r="E65" s="132"/>
      <c r="F65" s="133"/>
      <c r="G65" s="47" t="b">
        <v>1</v>
      </c>
    </row>
    <row r="66" spans="1:7" s="17" customFormat="1" ht="15">
      <c r="A66" s="35" t="s">
        <v>6</v>
      </c>
      <c r="B66" s="2" t="s">
        <v>109</v>
      </c>
      <c r="C66" s="103" t="s">
        <v>269</v>
      </c>
      <c r="D66" s="125" t="s">
        <v>174</v>
      </c>
      <c r="E66" s="126"/>
      <c r="F66" s="127"/>
      <c r="G66" s="47" t="b">
        <v>1</v>
      </c>
    </row>
    <row r="67" spans="1:7" s="17" customFormat="1" ht="15">
      <c r="A67" s="35" t="s">
        <v>6</v>
      </c>
      <c r="B67" s="2" t="s">
        <v>109</v>
      </c>
      <c r="C67" s="103" t="s">
        <v>270</v>
      </c>
      <c r="D67" s="125" t="s">
        <v>174</v>
      </c>
      <c r="E67" s="126"/>
      <c r="F67" s="127"/>
      <c r="G67" s="47" t="b">
        <v>1</v>
      </c>
    </row>
    <row r="68" spans="1:7" s="17" customFormat="1" ht="15">
      <c r="A68" s="35" t="s">
        <v>6</v>
      </c>
      <c r="B68" s="2" t="s">
        <v>109</v>
      </c>
      <c r="C68" s="103" t="s">
        <v>271</v>
      </c>
      <c r="D68" s="125" t="s">
        <v>174</v>
      </c>
      <c r="E68" s="126"/>
      <c r="F68" s="127"/>
      <c r="G68" s="47" t="b">
        <v>1</v>
      </c>
    </row>
    <row r="69" spans="1:7" s="17" customFormat="1" ht="15">
      <c r="A69" s="35" t="s">
        <v>6</v>
      </c>
      <c r="B69" s="2" t="s">
        <v>109</v>
      </c>
      <c r="C69" s="103" t="s">
        <v>272</v>
      </c>
      <c r="D69" s="125" t="s">
        <v>174</v>
      </c>
      <c r="E69" s="126"/>
      <c r="F69" s="127"/>
      <c r="G69" s="47" t="b">
        <v>1</v>
      </c>
    </row>
    <row r="70" spans="1:7" s="17" customFormat="1" ht="15">
      <c r="A70" s="35" t="s">
        <v>6</v>
      </c>
      <c r="B70" s="2" t="s">
        <v>109</v>
      </c>
      <c r="C70" s="103" t="s">
        <v>273</v>
      </c>
      <c r="D70" s="125" t="s">
        <v>175</v>
      </c>
      <c r="E70" s="126"/>
      <c r="F70" s="127"/>
      <c r="G70" s="47" t="b">
        <v>1</v>
      </c>
    </row>
    <row r="71" spans="1:7" s="17" customFormat="1" ht="15">
      <c r="A71" s="35" t="s">
        <v>6</v>
      </c>
      <c r="B71" s="2" t="s">
        <v>109</v>
      </c>
      <c r="C71" s="103" t="s">
        <v>274</v>
      </c>
      <c r="D71" s="125" t="s">
        <v>175</v>
      </c>
      <c r="E71" s="126"/>
      <c r="F71" s="127"/>
      <c r="G71" s="47" t="b">
        <v>1</v>
      </c>
    </row>
    <row r="72" spans="1:7" s="17" customFormat="1" ht="15">
      <c r="A72" s="35" t="s">
        <v>6</v>
      </c>
      <c r="B72" s="2" t="s">
        <v>109</v>
      </c>
      <c r="C72" s="103" t="s">
        <v>275</v>
      </c>
      <c r="D72" s="125" t="s">
        <v>175</v>
      </c>
      <c r="E72" s="126"/>
      <c r="F72" s="127"/>
      <c r="G72" s="47" t="b">
        <v>1</v>
      </c>
    </row>
    <row r="73" spans="1:7" s="17" customFormat="1" ht="15">
      <c r="A73" s="35" t="s">
        <v>6</v>
      </c>
      <c r="B73" s="2" t="s">
        <v>109</v>
      </c>
      <c r="C73" s="103" t="s">
        <v>276</v>
      </c>
      <c r="D73" s="125" t="s">
        <v>175</v>
      </c>
      <c r="E73" s="126"/>
      <c r="F73" s="127"/>
      <c r="G73" s="47" t="b">
        <v>1</v>
      </c>
    </row>
    <row r="74" spans="1:7" s="17" customFormat="1" ht="15">
      <c r="A74" s="35" t="s">
        <v>6</v>
      </c>
      <c r="B74" s="2" t="s">
        <v>109</v>
      </c>
      <c r="C74" s="97" t="s">
        <v>205</v>
      </c>
      <c r="D74" s="131" t="s">
        <v>217</v>
      </c>
      <c r="E74" s="132"/>
      <c r="F74" s="133"/>
      <c r="G74" s="95" t="b">
        <v>1</v>
      </c>
    </row>
    <row r="75" spans="1:7" s="17" customFormat="1" ht="15">
      <c r="A75" s="35" t="s">
        <v>6</v>
      </c>
      <c r="B75" s="2" t="s">
        <v>109</v>
      </c>
      <c r="C75" s="97" t="s">
        <v>206</v>
      </c>
      <c r="D75" s="125" t="s">
        <v>217</v>
      </c>
      <c r="E75" s="126"/>
      <c r="F75" s="127"/>
      <c r="G75" s="95" t="b">
        <v>1</v>
      </c>
    </row>
    <row r="76" spans="1:7" s="17" customFormat="1" ht="15">
      <c r="A76" s="35" t="s">
        <v>6</v>
      </c>
      <c r="B76" s="2" t="s">
        <v>109</v>
      </c>
      <c r="C76" s="97" t="s">
        <v>207</v>
      </c>
      <c r="D76" s="125" t="s">
        <v>217</v>
      </c>
      <c r="E76" s="126"/>
      <c r="F76" s="127"/>
      <c r="G76" s="95" t="b">
        <v>1</v>
      </c>
    </row>
    <row r="77" spans="1:7" s="17" customFormat="1" ht="15">
      <c r="A77" s="35" t="s">
        <v>6</v>
      </c>
      <c r="B77" s="2" t="s">
        <v>109</v>
      </c>
      <c r="C77" s="97" t="s">
        <v>208</v>
      </c>
      <c r="D77" s="125" t="s">
        <v>217</v>
      </c>
      <c r="E77" s="126"/>
      <c r="F77" s="127"/>
      <c r="G77" s="95" t="b">
        <v>1</v>
      </c>
    </row>
    <row r="78" spans="1:7" s="17" customFormat="1" ht="15">
      <c r="A78" s="35" t="s">
        <v>6</v>
      </c>
      <c r="B78" s="2" t="s">
        <v>109</v>
      </c>
      <c r="C78" s="97" t="s">
        <v>209</v>
      </c>
      <c r="D78" s="125" t="s">
        <v>217</v>
      </c>
      <c r="E78" s="126"/>
      <c r="F78" s="127"/>
      <c r="G78" s="95" t="b">
        <v>1</v>
      </c>
    </row>
    <row r="79" spans="1:7" s="17" customFormat="1" ht="15">
      <c r="A79" s="35" t="s">
        <v>6</v>
      </c>
      <c r="B79" s="2" t="s">
        <v>109</v>
      </c>
      <c r="C79" s="97" t="s">
        <v>219</v>
      </c>
      <c r="D79" s="125" t="s">
        <v>218</v>
      </c>
      <c r="E79" s="126"/>
      <c r="F79" s="127"/>
      <c r="G79" s="95" t="b">
        <v>1</v>
      </c>
    </row>
    <row r="80" spans="1:7" s="17" customFormat="1" ht="15">
      <c r="A80" s="35" t="s">
        <v>6</v>
      </c>
      <c r="B80" s="2" t="s">
        <v>109</v>
      </c>
      <c r="C80" s="97" t="s">
        <v>210</v>
      </c>
      <c r="D80" s="125" t="s">
        <v>218</v>
      </c>
      <c r="E80" s="126"/>
      <c r="F80" s="127"/>
      <c r="G80" s="95" t="b">
        <v>1</v>
      </c>
    </row>
    <row r="81" spans="1:7" s="17" customFormat="1" ht="15">
      <c r="A81" s="35" t="s">
        <v>6</v>
      </c>
      <c r="B81" s="2" t="s">
        <v>109</v>
      </c>
      <c r="C81" s="97" t="s">
        <v>211</v>
      </c>
      <c r="D81" s="125" t="s">
        <v>218</v>
      </c>
      <c r="E81" s="126"/>
      <c r="F81" s="127"/>
      <c r="G81" s="95" t="b">
        <v>1</v>
      </c>
    </row>
    <row r="82" spans="1:7" s="17" customFormat="1" ht="15">
      <c r="A82" s="35" t="s">
        <v>6</v>
      </c>
      <c r="B82" s="2" t="s">
        <v>109</v>
      </c>
      <c r="C82" s="97" t="s">
        <v>212</v>
      </c>
      <c r="D82" s="125" t="s">
        <v>218</v>
      </c>
      <c r="E82" s="126"/>
      <c r="F82" s="127"/>
      <c r="G82" s="95" t="b">
        <v>1</v>
      </c>
    </row>
    <row r="83" spans="1:7" s="17" customFormat="1" ht="15">
      <c r="A83" s="15" t="s">
        <v>6</v>
      </c>
      <c r="B83" s="2" t="s">
        <v>109</v>
      </c>
      <c r="C83" s="54">
        <v>99199</v>
      </c>
      <c r="D83" s="137" t="s">
        <v>88</v>
      </c>
      <c r="E83" s="138"/>
      <c r="F83" s="139"/>
      <c r="G83" s="16" t="b">
        <v>0</v>
      </c>
    </row>
    <row r="84" spans="1:7" s="17" customFormat="1" ht="15">
      <c r="A84" s="15" t="s">
        <v>6</v>
      </c>
      <c r="B84" s="2" t="s">
        <v>109</v>
      </c>
      <c r="C84" s="54" t="s">
        <v>35</v>
      </c>
      <c r="D84" s="137" t="s">
        <v>42</v>
      </c>
      <c r="E84" s="138"/>
      <c r="F84" s="139"/>
      <c r="G84" s="16" t="b">
        <v>0</v>
      </c>
    </row>
    <row r="85" spans="1:7" s="17" customFormat="1" ht="15">
      <c r="A85" s="15" t="s">
        <v>6</v>
      </c>
      <c r="B85" s="2" t="s">
        <v>109</v>
      </c>
      <c r="C85" s="54" t="s">
        <v>87</v>
      </c>
      <c r="D85" s="137" t="s">
        <v>139</v>
      </c>
      <c r="E85" s="138"/>
      <c r="F85" s="139"/>
      <c r="G85" s="16" t="b">
        <v>0</v>
      </c>
    </row>
    <row r="86" spans="1:7" s="17" customFormat="1" ht="15">
      <c r="A86" s="15" t="s">
        <v>6</v>
      </c>
      <c r="B86" s="2" t="s">
        <v>109</v>
      </c>
      <c r="C86" s="54" t="s">
        <v>277</v>
      </c>
      <c r="D86" s="137" t="s">
        <v>85</v>
      </c>
      <c r="E86" s="138"/>
      <c r="F86" s="139"/>
      <c r="G86" s="16" t="b">
        <v>0</v>
      </c>
    </row>
    <row r="87" spans="1:7" s="17" customFormat="1" ht="15">
      <c r="A87" s="15" t="s">
        <v>6</v>
      </c>
      <c r="B87" s="2" t="s">
        <v>109</v>
      </c>
      <c r="C87" s="54" t="s">
        <v>18</v>
      </c>
      <c r="D87" s="137" t="s">
        <v>52</v>
      </c>
      <c r="E87" s="138"/>
      <c r="F87" s="139"/>
      <c r="G87" s="16" t="b">
        <v>0</v>
      </c>
    </row>
    <row r="88" spans="1:7" s="17" customFormat="1" ht="15">
      <c r="A88" s="15" t="s">
        <v>6</v>
      </c>
      <c r="B88" s="2" t="s">
        <v>109</v>
      </c>
      <c r="C88" s="54" t="s">
        <v>36</v>
      </c>
      <c r="D88" s="137" t="s">
        <v>222</v>
      </c>
      <c r="E88" s="138"/>
      <c r="F88" s="139"/>
      <c r="G88" s="16" t="b">
        <v>0</v>
      </c>
    </row>
    <row r="89" spans="1:7" s="17" customFormat="1" ht="15">
      <c r="A89" s="15" t="s">
        <v>6</v>
      </c>
      <c r="B89" s="2" t="s">
        <v>109</v>
      </c>
      <c r="C89" s="54" t="s">
        <v>103</v>
      </c>
      <c r="D89" s="137" t="s">
        <v>223</v>
      </c>
      <c r="E89" s="138"/>
      <c r="F89" s="139"/>
      <c r="G89" s="16" t="b">
        <v>0</v>
      </c>
    </row>
    <row r="90" spans="1:7" s="17" customFormat="1" ht="15">
      <c r="A90" s="15" t="s">
        <v>6</v>
      </c>
      <c r="B90" s="2" t="s">
        <v>109</v>
      </c>
      <c r="C90" s="54" t="s">
        <v>278</v>
      </c>
      <c r="D90" s="137" t="s">
        <v>224</v>
      </c>
      <c r="E90" s="138"/>
      <c r="F90" s="139"/>
      <c r="G90" s="16" t="b">
        <v>0</v>
      </c>
    </row>
    <row r="91" spans="1:7" s="17" customFormat="1" ht="15">
      <c r="A91" s="120" t="s">
        <v>6</v>
      </c>
      <c r="B91" s="2" t="s">
        <v>109</v>
      </c>
      <c r="C91" s="119" t="s">
        <v>300</v>
      </c>
      <c r="D91" s="134" t="s">
        <v>301</v>
      </c>
      <c r="E91" s="135"/>
      <c r="F91" s="136"/>
      <c r="G91" s="119" t="b">
        <v>0</v>
      </c>
    </row>
    <row r="92" spans="1:7" s="17" customFormat="1" ht="15">
      <c r="A92" s="15" t="s">
        <v>6</v>
      </c>
      <c r="B92" s="2" t="s">
        <v>109</v>
      </c>
      <c r="C92" s="54" t="s">
        <v>1</v>
      </c>
      <c r="D92" s="137" t="s">
        <v>54</v>
      </c>
      <c r="E92" s="138"/>
      <c r="F92" s="139"/>
      <c r="G92" s="16" t="b">
        <v>1</v>
      </c>
    </row>
    <row r="93" spans="1:7" s="17" customFormat="1" ht="15">
      <c r="A93" s="15" t="s">
        <v>6</v>
      </c>
      <c r="B93" s="76" t="s">
        <v>109</v>
      </c>
      <c r="C93" s="54" t="s">
        <v>92</v>
      </c>
      <c r="D93" s="137" t="s">
        <v>125</v>
      </c>
      <c r="E93" s="138"/>
      <c r="F93" s="139"/>
      <c r="G93" s="16" t="b">
        <v>1</v>
      </c>
    </row>
    <row r="94" spans="1:7" s="17" customFormat="1" ht="15">
      <c r="A94" s="15" t="s">
        <v>6</v>
      </c>
      <c r="B94" s="15" t="s">
        <v>109</v>
      </c>
      <c r="C94" s="54" t="s">
        <v>182</v>
      </c>
      <c r="D94" s="137" t="s">
        <v>286</v>
      </c>
      <c r="E94" s="138"/>
      <c r="F94" s="139"/>
      <c r="G94" s="16" t="b">
        <v>1</v>
      </c>
    </row>
    <row r="95" spans="1:7" s="17" customFormat="1" ht="15">
      <c r="A95" s="67" t="s">
        <v>6</v>
      </c>
      <c r="B95" s="67" t="s">
        <v>109</v>
      </c>
      <c r="C95" s="68" t="s">
        <v>83</v>
      </c>
      <c r="D95" s="134" t="s">
        <v>183</v>
      </c>
      <c r="E95" s="135"/>
      <c r="F95" s="136"/>
      <c r="G95" s="68" t="b">
        <v>1</v>
      </c>
    </row>
    <row r="96" spans="1:7" s="17" customFormat="1" ht="15">
      <c r="A96" s="15" t="s">
        <v>6</v>
      </c>
      <c r="B96" s="2" t="s">
        <v>109</v>
      </c>
      <c r="C96" s="54" t="s">
        <v>7</v>
      </c>
      <c r="D96" s="137" t="s">
        <v>43</v>
      </c>
      <c r="E96" s="138"/>
      <c r="F96" s="139"/>
      <c r="G96" s="99" t="b">
        <v>0</v>
      </c>
    </row>
    <row r="97" spans="1:7" s="17" customFormat="1" ht="15">
      <c r="A97" s="15" t="s">
        <v>6</v>
      </c>
      <c r="B97" s="2" t="s">
        <v>109</v>
      </c>
      <c r="C97" s="54" t="s">
        <v>93</v>
      </c>
      <c r="D97" s="137" t="s">
        <v>140</v>
      </c>
      <c r="E97" s="138"/>
      <c r="F97" s="139"/>
      <c r="G97" s="99" t="b">
        <v>0</v>
      </c>
    </row>
    <row r="98" spans="1:7" s="17" customFormat="1" ht="15">
      <c r="A98" s="15" t="s">
        <v>6</v>
      </c>
      <c r="B98" s="2" t="s">
        <v>109</v>
      </c>
      <c r="C98" s="54" t="s">
        <v>279</v>
      </c>
      <c r="D98" s="137" t="s">
        <v>288</v>
      </c>
      <c r="E98" s="138"/>
      <c r="F98" s="139"/>
      <c r="G98" s="99" t="b">
        <v>0</v>
      </c>
    </row>
    <row r="99" spans="1:7" s="17" customFormat="1" ht="15">
      <c r="A99" s="15" t="s">
        <v>6</v>
      </c>
      <c r="B99" s="2" t="s">
        <v>109</v>
      </c>
      <c r="C99" s="54" t="s">
        <v>8</v>
      </c>
      <c r="D99" s="137" t="s">
        <v>44</v>
      </c>
      <c r="E99" s="138"/>
      <c r="F99" s="139"/>
      <c r="G99" s="99" t="b">
        <v>0</v>
      </c>
    </row>
    <row r="100" spans="1:7" s="17" customFormat="1" ht="15">
      <c r="A100" s="15" t="s">
        <v>6</v>
      </c>
      <c r="B100" s="2" t="s">
        <v>109</v>
      </c>
      <c r="C100" s="54" t="s">
        <v>94</v>
      </c>
      <c r="D100" s="137" t="s">
        <v>131</v>
      </c>
      <c r="E100" s="138"/>
      <c r="F100" s="139"/>
      <c r="G100" s="99" t="b">
        <v>0</v>
      </c>
    </row>
    <row r="101" spans="1:7" s="17" customFormat="1" ht="15">
      <c r="A101" s="15" t="s">
        <v>6</v>
      </c>
      <c r="B101" s="2" t="s">
        <v>109</v>
      </c>
      <c r="C101" s="54" t="s">
        <v>280</v>
      </c>
      <c r="D101" s="137" t="s">
        <v>289</v>
      </c>
      <c r="E101" s="138"/>
      <c r="F101" s="139"/>
      <c r="G101" s="99" t="b">
        <v>0</v>
      </c>
    </row>
    <row r="102" spans="1:7" s="17" customFormat="1" ht="15">
      <c r="A102" s="15" t="s">
        <v>6</v>
      </c>
      <c r="B102" s="2" t="s">
        <v>109</v>
      </c>
      <c r="C102" s="54" t="s">
        <v>116</v>
      </c>
      <c r="D102" s="43" t="s">
        <v>119</v>
      </c>
      <c r="E102" s="39"/>
      <c r="F102" s="40"/>
      <c r="G102" s="41" t="b">
        <v>1</v>
      </c>
    </row>
    <row r="103" spans="1:7" s="17" customFormat="1" ht="15">
      <c r="A103" s="15" t="s">
        <v>6</v>
      </c>
      <c r="B103" s="2" t="s">
        <v>109</v>
      </c>
      <c r="C103" s="54" t="s">
        <v>117</v>
      </c>
      <c r="D103" s="43" t="s">
        <v>120</v>
      </c>
      <c r="E103" s="39"/>
      <c r="F103" s="40"/>
      <c r="G103" s="41" t="b">
        <v>1</v>
      </c>
    </row>
    <row r="104" spans="1:7" s="17" customFormat="1" ht="15">
      <c r="A104" s="64" t="s">
        <v>6</v>
      </c>
      <c r="B104" s="2" t="s">
        <v>109</v>
      </c>
      <c r="C104" s="63" t="s">
        <v>180</v>
      </c>
      <c r="D104" s="134" t="s">
        <v>178</v>
      </c>
      <c r="E104" s="135"/>
      <c r="F104" s="136"/>
      <c r="G104" s="63" t="b">
        <v>1</v>
      </c>
    </row>
    <row r="105" spans="1:7" s="17" customFormat="1" ht="15">
      <c r="A105" s="64" t="s">
        <v>6</v>
      </c>
      <c r="B105" s="2" t="s">
        <v>109</v>
      </c>
      <c r="C105" s="63" t="s">
        <v>181</v>
      </c>
      <c r="D105" s="134" t="s">
        <v>179</v>
      </c>
      <c r="E105" s="135"/>
      <c r="F105" s="136"/>
      <c r="G105" s="63" t="b">
        <v>1</v>
      </c>
    </row>
    <row r="106" spans="1:7" s="17" customFormat="1" ht="15">
      <c r="A106" s="15" t="s">
        <v>6</v>
      </c>
      <c r="B106" s="15" t="s">
        <v>111</v>
      </c>
      <c r="C106" s="54" t="s">
        <v>20</v>
      </c>
      <c r="D106" s="137" t="s">
        <v>55</v>
      </c>
      <c r="E106" s="138"/>
      <c r="F106" s="139"/>
      <c r="G106" s="16" t="b">
        <v>1</v>
      </c>
    </row>
    <row r="107" spans="1:7" s="17" customFormat="1" ht="15">
      <c r="A107" s="15" t="s">
        <v>6</v>
      </c>
      <c r="B107" s="15" t="s">
        <v>111</v>
      </c>
      <c r="C107" s="54" t="s">
        <v>96</v>
      </c>
      <c r="D107" s="137" t="s">
        <v>136</v>
      </c>
      <c r="E107" s="138"/>
      <c r="F107" s="139"/>
      <c r="G107" s="16" t="b">
        <v>1</v>
      </c>
    </row>
    <row r="108" spans="1:7" s="17" customFormat="1" ht="15">
      <c r="A108" s="15" t="s">
        <v>6</v>
      </c>
      <c r="B108" s="2" t="s">
        <v>109</v>
      </c>
      <c r="C108" s="54" t="s">
        <v>86</v>
      </c>
      <c r="D108" s="137" t="s">
        <v>46</v>
      </c>
      <c r="E108" s="138"/>
      <c r="F108" s="139"/>
      <c r="G108" s="99" t="b">
        <v>0</v>
      </c>
    </row>
    <row r="109" spans="1:7" s="17" customFormat="1" ht="15">
      <c r="A109" s="15" t="s">
        <v>6</v>
      </c>
      <c r="B109" s="2" t="s">
        <v>109</v>
      </c>
      <c r="C109" s="54" t="s">
        <v>104</v>
      </c>
      <c r="D109" s="137" t="s">
        <v>130</v>
      </c>
      <c r="E109" s="138"/>
      <c r="F109" s="139"/>
      <c r="G109" s="99" t="b">
        <v>0</v>
      </c>
    </row>
    <row r="110" spans="1:7" s="17" customFormat="1" ht="15">
      <c r="A110" s="104" t="s">
        <v>6</v>
      </c>
      <c r="B110" s="104" t="s">
        <v>109</v>
      </c>
      <c r="C110" s="103" t="s">
        <v>200</v>
      </c>
      <c r="D110" s="134" t="s">
        <v>203</v>
      </c>
      <c r="E110" s="135"/>
      <c r="F110" s="136"/>
      <c r="G110" s="103" t="b">
        <v>1</v>
      </c>
    </row>
    <row r="111" spans="1:7" s="17" customFormat="1" ht="15">
      <c r="A111" s="15" t="s">
        <v>6</v>
      </c>
      <c r="B111" s="2" t="s">
        <v>109</v>
      </c>
      <c r="C111" s="54" t="s">
        <v>11</v>
      </c>
      <c r="D111" s="137" t="s">
        <v>237</v>
      </c>
      <c r="E111" s="138"/>
      <c r="F111" s="139"/>
      <c r="G111" s="16" t="b">
        <v>0</v>
      </c>
    </row>
    <row r="112" spans="1:7" s="17" customFormat="1" ht="15">
      <c r="A112" s="15" t="s">
        <v>6</v>
      </c>
      <c r="B112" s="2" t="s">
        <v>109</v>
      </c>
      <c r="C112" s="54" t="s">
        <v>98</v>
      </c>
      <c r="D112" s="137" t="s">
        <v>239</v>
      </c>
      <c r="E112" s="138"/>
      <c r="F112" s="139"/>
      <c r="G112" s="16" t="b">
        <v>0</v>
      </c>
    </row>
    <row r="113" spans="1:7" s="17" customFormat="1" ht="15">
      <c r="A113" s="15" t="s">
        <v>6</v>
      </c>
      <c r="B113" s="2" t="s">
        <v>109</v>
      </c>
      <c r="C113" s="54" t="s">
        <v>12</v>
      </c>
      <c r="D113" s="137" t="s">
        <v>238</v>
      </c>
      <c r="E113" s="138"/>
      <c r="F113" s="139"/>
      <c r="G113" s="16" t="b">
        <v>0</v>
      </c>
    </row>
    <row r="114" spans="1:7" s="17" customFormat="1" ht="15">
      <c r="A114" s="15" t="s">
        <v>6</v>
      </c>
      <c r="B114" s="2" t="s">
        <v>109</v>
      </c>
      <c r="C114" s="54" t="s">
        <v>99</v>
      </c>
      <c r="D114" s="137" t="s">
        <v>240</v>
      </c>
      <c r="E114" s="138"/>
      <c r="F114" s="139"/>
      <c r="G114" s="16" t="b">
        <v>0</v>
      </c>
    </row>
    <row r="115" spans="1:7" s="17" customFormat="1" ht="15">
      <c r="A115" s="15" t="s">
        <v>6</v>
      </c>
      <c r="B115" s="85">
        <v>1</v>
      </c>
      <c r="C115" s="54" t="s">
        <v>13</v>
      </c>
      <c r="D115" s="137" t="s">
        <v>47</v>
      </c>
      <c r="E115" s="138"/>
      <c r="F115" s="139"/>
      <c r="G115" s="16" t="b">
        <v>1</v>
      </c>
    </row>
    <row r="116" spans="1:7" s="17" customFormat="1" ht="15">
      <c r="A116" s="15" t="s">
        <v>6</v>
      </c>
      <c r="B116" s="85">
        <v>1</v>
      </c>
      <c r="C116" s="54" t="s">
        <v>105</v>
      </c>
      <c r="D116" s="137" t="s">
        <v>129</v>
      </c>
      <c r="E116" s="138"/>
      <c r="F116" s="139"/>
      <c r="G116" s="16" t="b">
        <v>1</v>
      </c>
    </row>
    <row r="117" spans="1:7" s="17" customFormat="1" ht="15">
      <c r="A117" s="15" t="s">
        <v>6</v>
      </c>
      <c r="B117" s="2" t="s">
        <v>109</v>
      </c>
      <c r="C117" s="54" t="s">
        <v>14</v>
      </c>
      <c r="D117" s="137" t="s">
        <v>198</v>
      </c>
      <c r="E117" s="138"/>
      <c r="F117" s="139"/>
      <c r="G117" s="16" t="b">
        <v>0</v>
      </c>
    </row>
    <row r="118" spans="1:7" s="17" customFormat="1" ht="15">
      <c r="A118" s="120" t="s">
        <v>6</v>
      </c>
      <c r="B118" s="2" t="s">
        <v>109</v>
      </c>
      <c r="C118" s="119" t="s">
        <v>302</v>
      </c>
      <c r="D118" s="134" t="s">
        <v>303</v>
      </c>
      <c r="E118" s="135"/>
      <c r="F118" s="136"/>
      <c r="G118" s="119" t="b">
        <v>0</v>
      </c>
    </row>
    <row r="119" spans="1:7" s="17" customFormat="1" ht="15">
      <c r="A119" s="89" t="s">
        <v>6</v>
      </c>
      <c r="B119" s="2" t="s">
        <v>109</v>
      </c>
      <c r="C119" s="88" t="s">
        <v>196</v>
      </c>
      <c r="D119" s="134" t="s">
        <v>197</v>
      </c>
      <c r="E119" s="135"/>
      <c r="F119" s="136"/>
      <c r="G119" s="88" t="b">
        <v>0</v>
      </c>
    </row>
    <row r="120" spans="1:7" s="17" customFormat="1" ht="15">
      <c r="A120" s="120" t="s">
        <v>6</v>
      </c>
      <c r="B120" s="2" t="s">
        <v>109</v>
      </c>
      <c r="C120" s="119" t="s">
        <v>304</v>
      </c>
      <c r="D120" s="134" t="s">
        <v>305</v>
      </c>
      <c r="E120" s="135"/>
      <c r="F120" s="136"/>
      <c r="G120" s="119" t="b">
        <v>0</v>
      </c>
    </row>
    <row r="121" spans="1:7" s="17" customFormat="1" ht="15">
      <c r="A121" s="15" t="s">
        <v>6</v>
      </c>
      <c r="B121" s="2" t="s">
        <v>109</v>
      </c>
      <c r="C121" s="54" t="s">
        <v>15</v>
      </c>
      <c r="D121" s="137" t="s">
        <v>48</v>
      </c>
      <c r="E121" s="138"/>
      <c r="F121" s="139"/>
      <c r="G121" s="99" t="b">
        <v>0</v>
      </c>
    </row>
    <row r="122" spans="1:7" s="17" customFormat="1" ht="15">
      <c r="A122" s="15" t="s">
        <v>6</v>
      </c>
      <c r="B122" s="2" t="s">
        <v>109</v>
      </c>
      <c r="C122" s="54" t="s">
        <v>100</v>
      </c>
      <c r="D122" s="137" t="s">
        <v>128</v>
      </c>
      <c r="E122" s="138"/>
      <c r="F122" s="139"/>
      <c r="G122" s="99" t="b">
        <v>0</v>
      </c>
    </row>
    <row r="123" spans="1:7" s="17" customFormat="1" ht="15">
      <c r="A123" s="15" t="s">
        <v>6</v>
      </c>
      <c r="B123" s="2" t="s">
        <v>109</v>
      </c>
      <c r="C123" s="54" t="s">
        <v>281</v>
      </c>
      <c r="D123" s="137" t="s">
        <v>290</v>
      </c>
      <c r="E123" s="138"/>
      <c r="F123" s="139"/>
      <c r="G123" s="99" t="b">
        <v>0</v>
      </c>
    </row>
    <row r="124" spans="1:7" s="17" customFormat="1" ht="15">
      <c r="A124" s="15" t="s">
        <v>6</v>
      </c>
      <c r="B124" s="2" t="s">
        <v>109</v>
      </c>
      <c r="C124" s="54" t="s">
        <v>16</v>
      </c>
      <c r="D124" s="137" t="s">
        <v>49</v>
      </c>
      <c r="E124" s="138"/>
      <c r="F124" s="139"/>
      <c r="G124" s="99" t="b">
        <v>0</v>
      </c>
    </row>
    <row r="125" spans="1:7" s="17" customFormat="1" ht="15">
      <c r="A125" s="15" t="s">
        <v>6</v>
      </c>
      <c r="B125" s="2" t="s">
        <v>109</v>
      </c>
      <c r="C125" s="54" t="s">
        <v>106</v>
      </c>
      <c r="D125" s="137" t="s">
        <v>127</v>
      </c>
      <c r="E125" s="138"/>
      <c r="F125" s="139"/>
      <c r="G125" s="16" t="b">
        <v>0</v>
      </c>
    </row>
    <row r="126" spans="1:7" s="17" customFormat="1" ht="15">
      <c r="A126" s="15" t="s">
        <v>6</v>
      </c>
      <c r="B126" s="2" t="s">
        <v>109</v>
      </c>
      <c r="C126" s="54" t="s">
        <v>107</v>
      </c>
      <c r="D126" s="137" t="s">
        <v>108</v>
      </c>
      <c r="E126" s="138"/>
      <c r="F126" s="139"/>
      <c r="G126" s="99" t="b">
        <v>0</v>
      </c>
    </row>
    <row r="127" spans="1:7" s="17" customFormat="1" ht="15">
      <c r="A127" s="58" t="s">
        <v>6</v>
      </c>
      <c r="B127" s="2" t="s">
        <v>109</v>
      </c>
      <c r="C127" s="59" t="s">
        <v>177</v>
      </c>
      <c r="D127" s="56" t="s">
        <v>176</v>
      </c>
      <c r="E127" s="57"/>
      <c r="F127" s="66"/>
      <c r="G127" s="99" t="b">
        <v>0</v>
      </c>
    </row>
    <row r="128" spans="1:7" s="17" customFormat="1" ht="15">
      <c r="A128" s="15" t="s">
        <v>6</v>
      </c>
      <c r="B128" s="75" t="s">
        <v>110</v>
      </c>
      <c r="C128" s="54" t="s">
        <v>121</v>
      </c>
      <c r="D128" s="137" t="s">
        <v>50</v>
      </c>
      <c r="E128" s="138"/>
      <c r="F128" s="139"/>
      <c r="G128" s="16" t="b">
        <v>1</v>
      </c>
    </row>
    <row r="129" spans="1:7" s="17" customFormat="1" ht="15">
      <c r="A129" s="15" t="s">
        <v>6</v>
      </c>
      <c r="B129" s="75" t="s">
        <v>110</v>
      </c>
      <c r="C129" s="54" t="s">
        <v>122</v>
      </c>
      <c r="D129" s="137" t="s">
        <v>126</v>
      </c>
      <c r="E129" s="138"/>
      <c r="F129" s="139"/>
      <c r="G129" s="16" t="b">
        <v>1</v>
      </c>
    </row>
    <row r="130" spans="1:7" s="17" customFormat="1" ht="15">
      <c r="A130" s="58" t="s">
        <v>6</v>
      </c>
      <c r="B130" s="2" t="s">
        <v>109</v>
      </c>
      <c r="C130" s="59" t="s">
        <v>282</v>
      </c>
      <c r="D130" s="134" t="s">
        <v>285</v>
      </c>
      <c r="E130" s="135"/>
      <c r="F130" s="136"/>
      <c r="G130" s="59" t="b">
        <v>1</v>
      </c>
    </row>
    <row r="131" spans="1:7" s="17" customFormat="1" ht="15">
      <c r="A131" s="72" t="s">
        <v>6</v>
      </c>
      <c r="B131" s="2" t="s">
        <v>109</v>
      </c>
      <c r="C131" s="73" t="s">
        <v>185</v>
      </c>
      <c r="D131" s="140" t="s">
        <v>192</v>
      </c>
      <c r="E131" s="141"/>
      <c r="F131" s="142"/>
      <c r="G131" s="73" t="b">
        <v>0</v>
      </c>
    </row>
    <row r="132" spans="1:7" s="17" customFormat="1" ht="15">
      <c r="A132" s="72" t="s">
        <v>6</v>
      </c>
      <c r="B132" s="2" t="s">
        <v>109</v>
      </c>
      <c r="C132" s="73" t="s">
        <v>186</v>
      </c>
      <c r="D132" s="77" t="s">
        <v>187</v>
      </c>
      <c r="E132" s="70"/>
      <c r="F132" s="71"/>
      <c r="G132" s="73" t="b">
        <v>0</v>
      </c>
    </row>
    <row r="133" spans="1:7" s="17" customFormat="1" ht="15">
      <c r="A133" s="110" t="s">
        <v>6</v>
      </c>
      <c r="B133" s="2" t="s">
        <v>109</v>
      </c>
      <c r="C133" s="111" t="s">
        <v>235</v>
      </c>
      <c r="D133" s="147" t="s">
        <v>236</v>
      </c>
      <c r="E133" s="148"/>
      <c r="F133" s="149"/>
      <c r="G133" s="111" t="b">
        <v>0</v>
      </c>
    </row>
    <row r="134" spans="1:7" s="17" customFormat="1" ht="15">
      <c r="A134" s="15" t="s">
        <v>6</v>
      </c>
      <c r="B134" s="2" t="s">
        <v>109</v>
      </c>
      <c r="C134" s="54" t="s">
        <v>17</v>
      </c>
      <c r="D134" s="137" t="s">
        <v>51</v>
      </c>
      <c r="E134" s="138"/>
      <c r="F134" s="139"/>
      <c r="G134" s="16" t="b">
        <v>1</v>
      </c>
    </row>
    <row r="135" spans="1:7" s="17" customFormat="1" ht="15">
      <c r="A135" s="15" t="s">
        <v>6</v>
      </c>
      <c r="B135" s="85">
        <v>1</v>
      </c>
      <c r="C135" s="54" t="s">
        <v>19</v>
      </c>
      <c r="D135" s="137" t="s">
        <v>184</v>
      </c>
      <c r="E135" s="138"/>
      <c r="F135" s="139"/>
      <c r="G135" s="16" t="b">
        <v>0</v>
      </c>
    </row>
    <row r="136" spans="1:7" s="17" customFormat="1" ht="15">
      <c r="A136" s="9"/>
      <c r="B136" s="9"/>
      <c r="C136" s="10"/>
      <c r="D136" s="144"/>
      <c r="E136" s="145"/>
      <c r="F136" s="146"/>
      <c r="G136" s="10"/>
    </row>
    <row r="137" spans="1:7" s="17" customFormat="1" ht="15">
      <c r="A137" s="15" t="s">
        <v>6</v>
      </c>
      <c r="B137" s="15" t="s">
        <v>21</v>
      </c>
      <c r="C137" s="54" t="s">
        <v>3</v>
      </c>
      <c r="D137" s="137" t="s">
        <v>56</v>
      </c>
      <c r="E137" s="138"/>
      <c r="F137" s="139"/>
      <c r="G137" s="16" t="b">
        <v>1</v>
      </c>
    </row>
    <row r="138" spans="1:7" s="17" customFormat="1" ht="15">
      <c r="A138" s="15" t="s">
        <v>6</v>
      </c>
      <c r="B138" s="15" t="s">
        <v>21</v>
      </c>
      <c r="C138" s="54" t="s">
        <v>101</v>
      </c>
      <c r="D138" s="137" t="s">
        <v>141</v>
      </c>
      <c r="E138" s="138"/>
      <c r="F138" s="139"/>
      <c r="G138" s="16" t="b">
        <v>1</v>
      </c>
    </row>
    <row r="139" spans="1:7" s="17" customFormat="1" ht="15">
      <c r="A139" s="15" t="s">
        <v>6</v>
      </c>
      <c r="B139" s="15" t="s">
        <v>21</v>
      </c>
      <c r="C139" s="54" t="s">
        <v>283</v>
      </c>
      <c r="D139" s="137" t="s">
        <v>291</v>
      </c>
      <c r="E139" s="138"/>
      <c r="F139" s="139"/>
      <c r="G139" s="16" t="b">
        <v>1</v>
      </c>
    </row>
    <row r="140" spans="1:7" s="17" customFormat="1" ht="15">
      <c r="A140" s="15" t="s">
        <v>6</v>
      </c>
      <c r="B140" s="15" t="s">
        <v>21</v>
      </c>
      <c r="C140" s="54" t="s">
        <v>4</v>
      </c>
      <c r="D140" s="137" t="s">
        <v>57</v>
      </c>
      <c r="E140" s="138"/>
      <c r="F140" s="139"/>
      <c r="G140" s="16" t="b">
        <v>1</v>
      </c>
    </row>
    <row r="141" spans="1:7" s="17" customFormat="1" ht="15">
      <c r="A141" s="72" t="s">
        <v>6</v>
      </c>
      <c r="B141" s="72" t="s">
        <v>21</v>
      </c>
      <c r="C141" s="73" t="s">
        <v>102</v>
      </c>
      <c r="D141" s="137" t="s">
        <v>142</v>
      </c>
      <c r="E141" s="138"/>
      <c r="F141" s="139"/>
      <c r="G141" s="73" t="b">
        <v>1</v>
      </c>
    </row>
    <row r="142" spans="1:7" s="17" customFormat="1" ht="15">
      <c r="A142" s="72" t="s">
        <v>6</v>
      </c>
      <c r="B142" s="72" t="s">
        <v>21</v>
      </c>
      <c r="C142" s="73" t="s">
        <v>185</v>
      </c>
      <c r="D142" s="140" t="s">
        <v>192</v>
      </c>
      <c r="E142" s="141"/>
      <c r="F142" s="142"/>
      <c r="G142" s="73" t="b">
        <v>0</v>
      </c>
    </row>
    <row r="143" spans="1:7" s="21" customFormat="1" ht="15">
      <c r="A143" s="72" t="s">
        <v>6</v>
      </c>
      <c r="B143" s="72" t="s">
        <v>21</v>
      </c>
      <c r="C143" s="73" t="s">
        <v>186</v>
      </c>
      <c r="D143" s="77" t="s">
        <v>187</v>
      </c>
      <c r="E143" s="70"/>
      <c r="F143" s="71"/>
      <c r="G143" s="73" t="b">
        <v>0</v>
      </c>
    </row>
    <row r="144" spans="1:7" s="17" customFormat="1" ht="15">
      <c r="A144" s="19"/>
      <c r="B144" s="19"/>
      <c r="C144" s="19"/>
      <c r="D144" s="143"/>
      <c r="E144" s="143"/>
      <c r="F144" s="143"/>
      <c r="G144" s="19"/>
    </row>
  </sheetData>
  <sheetProtection/>
  <mergeCells count="135">
    <mergeCell ref="D118:F118"/>
    <mergeCell ref="D120:F120"/>
    <mergeCell ref="D69:F69"/>
    <mergeCell ref="D70:F70"/>
    <mergeCell ref="D64:F64"/>
    <mergeCell ref="D65:F65"/>
    <mergeCell ref="D142:F142"/>
    <mergeCell ref="B6:C6"/>
    <mergeCell ref="B7:C7"/>
    <mergeCell ref="D72:F72"/>
    <mergeCell ref="D73:F73"/>
    <mergeCell ref="D66:F66"/>
    <mergeCell ref="D67:F67"/>
    <mergeCell ref="D68:F68"/>
    <mergeCell ref="D55:F55"/>
    <mergeCell ref="D56:F56"/>
    <mergeCell ref="D57:F57"/>
    <mergeCell ref="D58:F58"/>
    <mergeCell ref="D59:F59"/>
    <mergeCell ref="D71:F71"/>
    <mergeCell ref="D60:F60"/>
    <mergeCell ref="D61:F61"/>
    <mergeCell ref="D62:F62"/>
    <mergeCell ref="D63:F63"/>
    <mergeCell ref="D49:F49"/>
    <mergeCell ref="D50:F50"/>
    <mergeCell ref="D51:F51"/>
    <mergeCell ref="D52:F52"/>
    <mergeCell ref="D53:F53"/>
    <mergeCell ref="D54:F54"/>
    <mergeCell ref="D43:F43"/>
    <mergeCell ref="D44:F44"/>
    <mergeCell ref="D45:F45"/>
    <mergeCell ref="D46:F46"/>
    <mergeCell ref="D47:F47"/>
    <mergeCell ref="D48:F48"/>
    <mergeCell ref="D37:F37"/>
    <mergeCell ref="D38:F38"/>
    <mergeCell ref="D39:F39"/>
    <mergeCell ref="D40:F40"/>
    <mergeCell ref="D41:F41"/>
    <mergeCell ref="D42:F42"/>
    <mergeCell ref="D31:F31"/>
    <mergeCell ref="D32:F32"/>
    <mergeCell ref="D33:F33"/>
    <mergeCell ref="D34:F34"/>
    <mergeCell ref="D35:F35"/>
    <mergeCell ref="D36:F36"/>
    <mergeCell ref="A1:D1"/>
    <mergeCell ref="A3:D3"/>
    <mergeCell ref="D11:F11"/>
    <mergeCell ref="D10:F10"/>
    <mergeCell ref="D20:F20"/>
    <mergeCell ref="D21:F21"/>
    <mergeCell ref="D18:F18"/>
    <mergeCell ref="D17:F17"/>
    <mergeCell ref="D16:F16"/>
    <mergeCell ref="D15:F15"/>
    <mergeCell ref="D22:F22"/>
    <mergeCell ref="D23:F23"/>
    <mergeCell ref="D24:F24"/>
    <mergeCell ref="D25:F25"/>
    <mergeCell ref="D83:F83"/>
    <mergeCell ref="D26:F26"/>
    <mergeCell ref="D27:F27"/>
    <mergeCell ref="D28:F28"/>
    <mergeCell ref="D29:F29"/>
    <mergeCell ref="D30:F30"/>
    <mergeCell ref="D128:F128"/>
    <mergeCell ref="D90:F90"/>
    <mergeCell ref="D92:F92"/>
    <mergeCell ref="D84:F84"/>
    <mergeCell ref="D85:F85"/>
    <mergeCell ref="D86:F86"/>
    <mergeCell ref="D87:F87"/>
    <mergeCell ref="D88:F88"/>
    <mergeCell ref="D89:F89"/>
    <mergeCell ref="D91:F91"/>
    <mergeCell ref="D134:F134"/>
    <mergeCell ref="D105:F105"/>
    <mergeCell ref="D133:F133"/>
    <mergeCell ref="D93:F93"/>
    <mergeCell ref="D94:F94"/>
    <mergeCell ref="D96:F96"/>
    <mergeCell ref="D97:F97"/>
    <mergeCell ref="D98:F98"/>
    <mergeCell ref="D99:F99"/>
    <mergeCell ref="D95:F95"/>
    <mergeCell ref="D113:F113"/>
    <mergeCell ref="D114:F114"/>
    <mergeCell ref="D100:F100"/>
    <mergeCell ref="D101:F101"/>
    <mergeCell ref="D106:F106"/>
    <mergeCell ref="D107:F107"/>
    <mergeCell ref="D104:F104"/>
    <mergeCell ref="D119:F119"/>
    <mergeCell ref="D144:F144"/>
    <mergeCell ref="D135:F135"/>
    <mergeCell ref="D136:F136"/>
    <mergeCell ref="D123:F123"/>
    <mergeCell ref="D124:F124"/>
    <mergeCell ref="D125:F125"/>
    <mergeCell ref="D126:F126"/>
    <mergeCell ref="D130:F130"/>
    <mergeCell ref="D139:F139"/>
    <mergeCell ref="D13:F13"/>
    <mergeCell ref="D137:F137"/>
    <mergeCell ref="D138:F138"/>
    <mergeCell ref="D108:F108"/>
    <mergeCell ref="D109:F109"/>
    <mergeCell ref="D111:F111"/>
    <mergeCell ref="D112:F112"/>
    <mergeCell ref="D129:F129"/>
    <mergeCell ref="D115:F115"/>
    <mergeCell ref="D116:F116"/>
    <mergeCell ref="D78:F78"/>
    <mergeCell ref="D79:F79"/>
    <mergeCell ref="D110:F110"/>
    <mergeCell ref="D141:F141"/>
    <mergeCell ref="D14:F14"/>
    <mergeCell ref="D140:F140"/>
    <mergeCell ref="D117:F117"/>
    <mergeCell ref="D121:F121"/>
    <mergeCell ref="D122:F122"/>
    <mergeCell ref="D131:F131"/>
    <mergeCell ref="E6:F6"/>
    <mergeCell ref="E7:F7"/>
    <mergeCell ref="D80:F80"/>
    <mergeCell ref="D81:F81"/>
    <mergeCell ref="D82:F82"/>
    <mergeCell ref="D19:F19"/>
    <mergeCell ref="D74:F74"/>
    <mergeCell ref="D75:F75"/>
    <mergeCell ref="D76:F76"/>
    <mergeCell ref="D77:F77"/>
  </mergeCells>
  <printOptions/>
  <pageMargins left="0" right="0" top="0.75" bottom="0.25" header="0.3" footer="0.3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workbookViewId="0" topLeftCell="A1">
      <selection activeCell="I117" sqref="I117"/>
    </sheetView>
  </sheetViews>
  <sheetFormatPr defaultColWidth="9.140625" defaultRowHeight="15"/>
  <cols>
    <col min="1" max="1" width="24.00390625" style="0" bestFit="1" customWidth="1"/>
    <col min="2" max="2" width="20.28125" style="0" customWidth="1"/>
    <col min="3" max="3" width="15.00390625" style="0" bestFit="1" customWidth="1"/>
    <col min="4" max="4" width="16.57421875" style="0" customWidth="1"/>
    <col min="5" max="5" width="17.8515625" style="0" customWidth="1"/>
    <col min="6" max="6" width="37.28125" style="0" customWidth="1"/>
    <col min="7" max="7" width="13.28125" style="0" customWidth="1"/>
  </cols>
  <sheetData>
    <row r="1" spans="1:6" ht="18.75">
      <c r="A1" s="150" t="s">
        <v>22</v>
      </c>
      <c r="B1" s="150"/>
      <c r="C1" s="150"/>
      <c r="D1" s="150"/>
      <c r="E1" s="25"/>
      <c r="F1" s="25"/>
    </row>
    <row r="2" spans="1:6" ht="18.75">
      <c r="A2" s="32" t="s">
        <v>112</v>
      </c>
      <c r="B2" s="25"/>
      <c r="C2" s="25"/>
      <c r="D2" s="25"/>
      <c r="E2" s="25"/>
      <c r="F2" s="25"/>
    </row>
    <row r="3" spans="1:6" ht="15">
      <c r="A3" s="151" t="s">
        <v>245</v>
      </c>
      <c r="B3" s="151"/>
      <c r="C3" s="151"/>
      <c r="D3" s="151"/>
      <c r="E3" s="26"/>
      <c r="F3" s="26"/>
    </row>
    <row r="4" spans="1:6" ht="15">
      <c r="A4" s="113" t="s">
        <v>246</v>
      </c>
      <c r="B4" s="87"/>
      <c r="C4" s="87"/>
      <c r="D4" s="87"/>
      <c r="E4" s="24"/>
      <c r="F4" s="24"/>
    </row>
    <row r="5" spans="1:6" ht="15">
      <c r="A5" s="24"/>
      <c r="B5" s="24"/>
      <c r="C5" s="24"/>
      <c r="D5" s="24"/>
      <c r="E5" s="24"/>
      <c r="F5" s="24"/>
    </row>
    <row r="6" spans="1:7" ht="30">
      <c r="A6" s="5" t="s">
        <v>113</v>
      </c>
      <c r="B6" s="155" t="s">
        <v>0</v>
      </c>
      <c r="C6" s="156"/>
      <c r="D6" s="29" t="s">
        <v>2</v>
      </c>
      <c r="E6" s="121" t="s">
        <v>115</v>
      </c>
      <c r="F6" s="122"/>
      <c r="G6" s="30" t="s">
        <v>21</v>
      </c>
    </row>
    <row r="7" spans="1:9" ht="15">
      <c r="A7" s="5" t="s">
        <v>114</v>
      </c>
      <c r="B7" s="157">
        <f>(3348*1.03-0.44+327)*1.03</f>
        <v>3888.25</v>
      </c>
      <c r="C7" s="158"/>
      <c r="D7" s="114">
        <f>(3346*1.03-0.38)*1.03</f>
        <v>3549.38</v>
      </c>
      <c r="E7" s="123">
        <f>(2718*2*1.03-0.08)*1.03</f>
        <v>5766.97</v>
      </c>
      <c r="F7" s="124"/>
      <c r="G7" s="114">
        <f>(938*1.03-0.14)*1.03</f>
        <v>994.98</v>
      </c>
      <c r="I7" s="83"/>
    </row>
    <row r="8" spans="1:6" ht="15">
      <c r="A8" s="24"/>
      <c r="B8" s="24"/>
      <c r="C8" s="24"/>
      <c r="D8" s="24"/>
      <c r="E8" s="24"/>
      <c r="F8" s="24"/>
    </row>
    <row r="9" spans="1:6" ht="15">
      <c r="A9" s="11"/>
      <c r="B9" s="11"/>
      <c r="C9" s="11"/>
      <c r="D9" s="11"/>
      <c r="E9" s="24"/>
      <c r="F9" s="24"/>
    </row>
    <row r="10" spans="1:7" ht="31.5">
      <c r="A10" s="7" t="s">
        <v>37</v>
      </c>
      <c r="B10" s="7" t="s">
        <v>38</v>
      </c>
      <c r="C10" s="8" t="s">
        <v>39</v>
      </c>
      <c r="D10" s="152" t="s">
        <v>41</v>
      </c>
      <c r="E10" s="153"/>
      <c r="F10" s="154"/>
      <c r="G10" s="7" t="s">
        <v>40</v>
      </c>
    </row>
    <row r="11" spans="1:7" ht="15">
      <c r="A11" s="2" t="s">
        <v>22</v>
      </c>
      <c r="B11" s="2" t="s">
        <v>109</v>
      </c>
      <c r="C11" s="5">
        <v>12000</v>
      </c>
      <c r="D11" s="131" t="s">
        <v>59</v>
      </c>
      <c r="E11" s="132"/>
      <c r="F11" s="133"/>
      <c r="G11" s="5" t="b">
        <v>0</v>
      </c>
    </row>
    <row r="12" spans="1:7" ht="15">
      <c r="A12" s="3" t="s">
        <v>22</v>
      </c>
      <c r="B12" s="2" t="s">
        <v>109</v>
      </c>
      <c r="C12" s="4">
        <v>80076</v>
      </c>
      <c r="D12" s="131" t="s">
        <v>61</v>
      </c>
      <c r="E12" s="132"/>
      <c r="F12" s="133"/>
      <c r="G12" s="4" t="b">
        <v>0</v>
      </c>
    </row>
    <row r="13" spans="1:7" ht="15">
      <c r="A13" s="3" t="s">
        <v>22</v>
      </c>
      <c r="B13" s="2" t="s">
        <v>109</v>
      </c>
      <c r="C13" s="4">
        <v>80301</v>
      </c>
      <c r="D13" s="125" t="s">
        <v>70</v>
      </c>
      <c r="E13" s="126"/>
      <c r="F13" s="127"/>
      <c r="G13" s="4" t="b">
        <v>0</v>
      </c>
    </row>
    <row r="14" spans="1:7" ht="15">
      <c r="A14" s="3" t="s">
        <v>22</v>
      </c>
      <c r="B14" s="2" t="s">
        <v>109</v>
      </c>
      <c r="C14" s="33">
        <v>90792</v>
      </c>
      <c r="D14" s="128" t="s">
        <v>160</v>
      </c>
      <c r="E14" s="129"/>
      <c r="F14" s="130"/>
      <c r="G14" s="49" t="b">
        <v>1</v>
      </c>
    </row>
    <row r="15" spans="1:7" ht="15">
      <c r="A15" s="3" t="s">
        <v>22</v>
      </c>
      <c r="B15" s="2" t="s">
        <v>109</v>
      </c>
      <c r="C15" s="51" t="s">
        <v>234</v>
      </c>
      <c r="D15" s="128" t="s">
        <v>158</v>
      </c>
      <c r="E15" s="129"/>
      <c r="F15" s="130"/>
      <c r="G15" s="49" t="b">
        <v>1</v>
      </c>
    </row>
    <row r="16" spans="1:7" ht="15">
      <c r="A16" s="3" t="s">
        <v>22</v>
      </c>
      <c r="B16" s="2" t="s">
        <v>109</v>
      </c>
      <c r="C16" s="51" t="s">
        <v>156</v>
      </c>
      <c r="D16" s="128" t="s">
        <v>157</v>
      </c>
      <c r="E16" s="129"/>
      <c r="F16" s="130"/>
      <c r="G16" s="49" t="b">
        <v>1</v>
      </c>
    </row>
    <row r="17" spans="1:7" ht="15">
      <c r="A17" s="3" t="s">
        <v>22</v>
      </c>
      <c r="B17" s="2" t="s">
        <v>109</v>
      </c>
      <c r="C17" s="51" t="s">
        <v>247</v>
      </c>
      <c r="D17" s="128" t="s">
        <v>161</v>
      </c>
      <c r="E17" s="129"/>
      <c r="F17" s="130"/>
      <c r="G17" s="49" t="b">
        <v>1</v>
      </c>
    </row>
    <row r="18" spans="1:7" ht="15">
      <c r="A18" s="3" t="s">
        <v>22</v>
      </c>
      <c r="B18" s="2" t="s">
        <v>109</v>
      </c>
      <c r="C18" s="51" t="s">
        <v>248</v>
      </c>
      <c r="D18" s="128" t="s">
        <v>159</v>
      </c>
      <c r="E18" s="129"/>
      <c r="F18" s="130"/>
      <c r="G18" s="49" t="b">
        <v>1</v>
      </c>
    </row>
    <row r="19" spans="1:7" ht="15">
      <c r="A19" s="3" t="s">
        <v>22</v>
      </c>
      <c r="B19" s="2" t="s">
        <v>109</v>
      </c>
      <c r="C19" s="51" t="s">
        <v>249</v>
      </c>
      <c r="D19" s="128" t="s">
        <v>162</v>
      </c>
      <c r="E19" s="129"/>
      <c r="F19" s="130"/>
      <c r="G19" s="49" t="b">
        <v>1</v>
      </c>
    </row>
    <row r="20" spans="1:7" s="78" customFormat="1" ht="15">
      <c r="A20" s="3" t="s">
        <v>22</v>
      </c>
      <c r="B20" s="2" t="s">
        <v>109</v>
      </c>
      <c r="C20" s="98" t="s">
        <v>213</v>
      </c>
      <c r="D20" s="128" t="s">
        <v>160</v>
      </c>
      <c r="E20" s="129"/>
      <c r="F20" s="130"/>
      <c r="G20" s="95" t="b">
        <v>1</v>
      </c>
    </row>
    <row r="21" spans="1:7" ht="15">
      <c r="A21" s="2" t="s">
        <v>22</v>
      </c>
      <c r="B21" s="2" t="s">
        <v>109</v>
      </c>
      <c r="C21" s="5">
        <v>99201</v>
      </c>
      <c r="D21" s="131" t="s">
        <v>164</v>
      </c>
      <c r="E21" s="132"/>
      <c r="F21" s="133"/>
      <c r="G21" s="5" t="b">
        <v>1</v>
      </c>
    </row>
    <row r="22" spans="1:7" ht="15">
      <c r="A22" s="2" t="s">
        <v>22</v>
      </c>
      <c r="B22" s="2" t="s">
        <v>109</v>
      </c>
      <c r="C22" s="47">
        <v>99202</v>
      </c>
      <c r="D22" s="125" t="s">
        <v>164</v>
      </c>
      <c r="E22" s="126"/>
      <c r="F22" s="127"/>
      <c r="G22" s="47" t="b">
        <v>1</v>
      </c>
    </row>
    <row r="23" spans="1:7" ht="15">
      <c r="A23" s="2" t="s">
        <v>22</v>
      </c>
      <c r="B23" s="2" t="s">
        <v>109</v>
      </c>
      <c r="C23" s="47">
        <v>99203</v>
      </c>
      <c r="D23" s="125" t="s">
        <v>164</v>
      </c>
      <c r="E23" s="126"/>
      <c r="F23" s="127"/>
      <c r="G23" s="47" t="b">
        <v>1</v>
      </c>
    </row>
    <row r="24" spans="1:7" ht="15">
      <c r="A24" s="2" t="s">
        <v>22</v>
      </c>
      <c r="B24" s="2" t="s">
        <v>109</v>
      </c>
      <c r="C24" s="47">
        <v>99204</v>
      </c>
      <c r="D24" s="125" t="s">
        <v>164</v>
      </c>
      <c r="E24" s="126"/>
      <c r="F24" s="127"/>
      <c r="G24" s="47" t="b">
        <v>1</v>
      </c>
    </row>
    <row r="25" spans="1:7" ht="15">
      <c r="A25" s="2" t="s">
        <v>22</v>
      </c>
      <c r="B25" s="2" t="s">
        <v>109</v>
      </c>
      <c r="C25" s="47">
        <v>99205</v>
      </c>
      <c r="D25" s="125" t="s">
        <v>164</v>
      </c>
      <c r="E25" s="126"/>
      <c r="F25" s="127"/>
      <c r="G25" s="47" t="b">
        <v>1</v>
      </c>
    </row>
    <row r="26" spans="1:7" ht="15">
      <c r="A26" s="2" t="s">
        <v>22</v>
      </c>
      <c r="B26" s="2" t="s">
        <v>109</v>
      </c>
      <c r="C26" s="47">
        <v>99212</v>
      </c>
      <c r="D26" s="125" t="s">
        <v>165</v>
      </c>
      <c r="E26" s="126"/>
      <c r="F26" s="127"/>
      <c r="G26" s="47" t="b">
        <v>1</v>
      </c>
    </row>
    <row r="27" spans="1:7" ht="15">
      <c r="A27" s="2" t="s">
        <v>22</v>
      </c>
      <c r="B27" s="2" t="s">
        <v>109</v>
      </c>
      <c r="C27" s="47">
        <v>99213</v>
      </c>
      <c r="D27" s="125" t="s">
        <v>165</v>
      </c>
      <c r="E27" s="126"/>
      <c r="F27" s="127"/>
      <c r="G27" s="47" t="b">
        <v>1</v>
      </c>
    </row>
    <row r="28" spans="1:7" ht="15">
      <c r="A28" s="2" t="s">
        <v>22</v>
      </c>
      <c r="B28" s="2" t="s">
        <v>109</v>
      </c>
      <c r="C28" s="47">
        <v>99214</v>
      </c>
      <c r="D28" s="125" t="s">
        <v>165</v>
      </c>
      <c r="E28" s="126"/>
      <c r="F28" s="127"/>
      <c r="G28" s="47" t="b">
        <v>1</v>
      </c>
    </row>
    <row r="29" spans="1:7" ht="15">
      <c r="A29" s="2" t="s">
        <v>22</v>
      </c>
      <c r="B29" s="2" t="s">
        <v>109</v>
      </c>
      <c r="C29" s="47">
        <v>99215</v>
      </c>
      <c r="D29" s="125" t="s">
        <v>165</v>
      </c>
      <c r="E29" s="126"/>
      <c r="F29" s="127"/>
      <c r="G29" s="47" t="b">
        <v>1</v>
      </c>
    </row>
    <row r="30" spans="1:7" ht="15">
      <c r="A30" s="2" t="s">
        <v>22</v>
      </c>
      <c r="B30" s="2" t="s">
        <v>109</v>
      </c>
      <c r="C30" s="47" t="s">
        <v>250</v>
      </c>
      <c r="D30" s="131" t="s">
        <v>166</v>
      </c>
      <c r="E30" s="132"/>
      <c r="F30" s="133"/>
      <c r="G30" s="5" t="b">
        <v>1</v>
      </c>
    </row>
    <row r="31" spans="1:7" ht="15">
      <c r="A31" s="2" t="s">
        <v>22</v>
      </c>
      <c r="B31" s="2" t="s">
        <v>109</v>
      </c>
      <c r="C31" s="47" t="s">
        <v>251</v>
      </c>
      <c r="D31" s="125" t="s">
        <v>166</v>
      </c>
      <c r="E31" s="126"/>
      <c r="F31" s="127"/>
      <c r="G31" s="47" t="b">
        <v>1</v>
      </c>
    </row>
    <row r="32" spans="1:7" ht="15">
      <c r="A32" s="2" t="s">
        <v>22</v>
      </c>
      <c r="B32" s="2" t="s">
        <v>109</v>
      </c>
      <c r="C32" s="47" t="s">
        <v>252</v>
      </c>
      <c r="D32" s="125" t="s">
        <v>166</v>
      </c>
      <c r="E32" s="126"/>
      <c r="F32" s="127"/>
      <c r="G32" s="47" t="b">
        <v>1</v>
      </c>
    </row>
    <row r="33" spans="1:7" ht="15">
      <c r="A33" s="2" t="s">
        <v>22</v>
      </c>
      <c r="B33" s="2" t="s">
        <v>109</v>
      </c>
      <c r="C33" s="47" t="s">
        <v>253</v>
      </c>
      <c r="D33" s="125" t="s">
        <v>166</v>
      </c>
      <c r="E33" s="126"/>
      <c r="F33" s="127"/>
      <c r="G33" s="47" t="b">
        <v>1</v>
      </c>
    </row>
    <row r="34" spans="1:7" ht="15">
      <c r="A34" s="2" t="s">
        <v>22</v>
      </c>
      <c r="B34" s="2" t="s">
        <v>109</v>
      </c>
      <c r="C34" s="47" t="s">
        <v>254</v>
      </c>
      <c r="D34" s="125" t="s">
        <v>166</v>
      </c>
      <c r="E34" s="126"/>
      <c r="F34" s="127"/>
      <c r="G34" s="47" t="b">
        <v>1</v>
      </c>
    </row>
    <row r="35" spans="1:7" ht="15">
      <c r="A35" s="2" t="s">
        <v>22</v>
      </c>
      <c r="B35" s="2" t="s">
        <v>109</v>
      </c>
      <c r="C35" s="47" t="s">
        <v>255</v>
      </c>
      <c r="D35" s="125" t="s">
        <v>167</v>
      </c>
      <c r="E35" s="126"/>
      <c r="F35" s="127"/>
      <c r="G35" s="47" t="b">
        <v>1</v>
      </c>
    </row>
    <row r="36" spans="1:7" ht="15">
      <c r="A36" s="2" t="s">
        <v>22</v>
      </c>
      <c r="B36" s="2" t="s">
        <v>109</v>
      </c>
      <c r="C36" s="47" t="s">
        <v>256</v>
      </c>
      <c r="D36" s="125" t="s">
        <v>167</v>
      </c>
      <c r="E36" s="126"/>
      <c r="F36" s="127"/>
      <c r="G36" s="47" t="b">
        <v>1</v>
      </c>
    </row>
    <row r="37" spans="1:7" ht="15">
      <c r="A37" s="2" t="s">
        <v>22</v>
      </c>
      <c r="B37" s="2" t="s">
        <v>109</v>
      </c>
      <c r="C37" s="47" t="s">
        <v>257</v>
      </c>
      <c r="D37" s="125" t="s">
        <v>167</v>
      </c>
      <c r="E37" s="126"/>
      <c r="F37" s="127"/>
      <c r="G37" s="47" t="b">
        <v>1</v>
      </c>
    </row>
    <row r="38" spans="1:7" ht="15">
      <c r="A38" s="2" t="s">
        <v>22</v>
      </c>
      <c r="B38" s="2" t="s">
        <v>109</v>
      </c>
      <c r="C38" s="47" t="s">
        <v>258</v>
      </c>
      <c r="D38" s="125" t="s">
        <v>167</v>
      </c>
      <c r="E38" s="126"/>
      <c r="F38" s="127"/>
      <c r="G38" s="47" t="b">
        <v>1</v>
      </c>
    </row>
    <row r="39" spans="1:7" ht="15">
      <c r="A39" s="2" t="s">
        <v>22</v>
      </c>
      <c r="B39" s="2" t="s">
        <v>109</v>
      </c>
      <c r="C39" s="47" t="s">
        <v>147</v>
      </c>
      <c r="D39" s="131" t="s">
        <v>168</v>
      </c>
      <c r="E39" s="132"/>
      <c r="F39" s="133"/>
      <c r="G39" s="5" t="b">
        <v>1</v>
      </c>
    </row>
    <row r="40" spans="1:7" ht="15">
      <c r="A40" s="2" t="s">
        <v>22</v>
      </c>
      <c r="B40" s="2" t="s">
        <v>109</v>
      </c>
      <c r="C40" s="47" t="s">
        <v>148</v>
      </c>
      <c r="D40" s="125" t="s">
        <v>168</v>
      </c>
      <c r="E40" s="126"/>
      <c r="F40" s="127"/>
      <c r="G40" s="47" t="b">
        <v>1</v>
      </c>
    </row>
    <row r="41" spans="1:7" ht="15">
      <c r="A41" s="2" t="s">
        <v>22</v>
      </c>
      <c r="B41" s="2" t="s">
        <v>109</v>
      </c>
      <c r="C41" s="47" t="s">
        <v>149</v>
      </c>
      <c r="D41" s="125" t="s">
        <v>168</v>
      </c>
      <c r="E41" s="126"/>
      <c r="F41" s="127"/>
      <c r="G41" s="47" t="b">
        <v>1</v>
      </c>
    </row>
    <row r="42" spans="1:7" ht="15">
      <c r="A42" s="2" t="s">
        <v>22</v>
      </c>
      <c r="B42" s="2" t="s">
        <v>109</v>
      </c>
      <c r="C42" s="47" t="s">
        <v>150</v>
      </c>
      <c r="D42" s="125" t="s">
        <v>168</v>
      </c>
      <c r="E42" s="126"/>
      <c r="F42" s="127"/>
      <c r="G42" s="47" t="b">
        <v>1</v>
      </c>
    </row>
    <row r="43" spans="1:7" ht="15">
      <c r="A43" s="2" t="s">
        <v>22</v>
      </c>
      <c r="B43" s="2" t="s">
        <v>109</v>
      </c>
      <c r="C43" s="47" t="s">
        <v>155</v>
      </c>
      <c r="D43" s="125" t="s">
        <v>168</v>
      </c>
      <c r="E43" s="126"/>
      <c r="F43" s="127"/>
      <c r="G43" s="47" t="b">
        <v>1</v>
      </c>
    </row>
    <row r="44" spans="1:7" ht="15">
      <c r="A44" s="2" t="s">
        <v>22</v>
      </c>
      <c r="B44" s="2" t="s">
        <v>109</v>
      </c>
      <c r="C44" s="47" t="s">
        <v>151</v>
      </c>
      <c r="D44" s="125" t="s">
        <v>169</v>
      </c>
      <c r="E44" s="126"/>
      <c r="F44" s="127"/>
      <c r="G44" s="47" t="b">
        <v>1</v>
      </c>
    </row>
    <row r="45" spans="1:7" ht="15">
      <c r="A45" s="2" t="s">
        <v>22</v>
      </c>
      <c r="B45" s="2" t="s">
        <v>109</v>
      </c>
      <c r="C45" s="47" t="s">
        <v>152</v>
      </c>
      <c r="D45" s="125" t="s">
        <v>169</v>
      </c>
      <c r="E45" s="126"/>
      <c r="F45" s="127"/>
      <c r="G45" s="47" t="b">
        <v>1</v>
      </c>
    </row>
    <row r="46" spans="1:7" ht="15">
      <c r="A46" s="2" t="s">
        <v>22</v>
      </c>
      <c r="B46" s="2" t="s">
        <v>109</v>
      </c>
      <c r="C46" s="47" t="s">
        <v>153</v>
      </c>
      <c r="D46" s="125" t="s">
        <v>169</v>
      </c>
      <c r="E46" s="126"/>
      <c r="F46" s="127"/>
      <c r="G46" s="47" t="b">
        <v>1</v>
      </c>
    </row>
    <row r="47" spans="1:7" ht="15">
      <c r="A47" s="2" t="s">
        <v>22</v>
      </c>
      <c r="B47" s="2" t="s">
        <v>109</v>
      </c>
      <c r="C47" s="47" t="s">
        <v>154</v>
      </c>
      <c r="D47" s="125" t="s">
        <v>169</v>
      </c>
      <c r="E47" s="126"/>
      <c r="F47" s="127"/>
      <c r="G47" s="47" t="b">
        <v>1</v>
      </c>
    </row>
    <row r="48" spans="1:7" ht="15">
      <c r="A48" s="2" t="s">
        <v>22</v>
      </c>
      <c r="B48" s="2" t="s">
        <v>109</v>
      </c>
      <c r="C48" s="47" t="s">
        <v>259</v>
      </c>
      <c r="D48" s="131" t="s">
        <v>170</v>
      </c>
      <c r="E48" s="132"/>
      <c r="F48" s="133"/>
      <c r="G48" s="5" t="b">
        <v>1</v>
      </c>
    </row>
    <row r="49" spans="1:7" ht="15">
      <c r="A49" s="2" t="s">
        <v>22</v>
      </c>
      <c r="B49" s="2" t="s">
        <v>109</v>
      </c>
      <c r="C49" s="47" t="s">
        <v>260</v>
      </c>
      <c r="D49" s="125" t="s">
        <v>170</v>
      </c>
      <c r="E49" s="126"/>
      <c r="F49" s="127"/>
      <c r="G49" s="47" t="b">
        <v>1</v>
      </c>
    </row>
    <row r="50" spans="1:7" ht="15">
      <c r="A50" s="2" t="s">
        <v>22</v>
      </c>
      <c r="B50" s="2" t="s">
        <v>109</v>
      </c>
      <c r="C50" s="47" t="s">
        <v>261</v>
      </c>
      <c r="D50" s="125" t="s">
        <v>170</v>
      </c>
      <c r="E50" s="126"/>
      <c r="F50" s="127"/>
      <c r="G50" s="47" t="b">
        <v>1</v>
      </c>
    </row>
    <row r="51" spans="1:7" ht="15">
      <c r="A51" s="2" t="s">
        <v>22</v>
      </c>
      <c r="B51" s="2" t="s">
        <v>109</v>
      </c>
      <c r="C51" s="47" t="s">
        <v>262</v>
      </c>
      <c r="D51" s="125" t="s">
        <v>170</v>
      </c>
      <c r="E51" s="126"/>
      <c r="F51" s="127"/>
      <c r="G51" s="47" t="b">
        <v>1</v>
      </c>
    </row>
    <row r="52" spans="1:7" ht="15">
      <c r="A52" s="2" t="s">
        <v>22</v>
      </c>
      <c r="B52" s="2" t="s">
        <v>109</v>
      </c>
      <c r="C52" s="47" t="s">
        <v>263</v>
      </c>
      <c r="D52" s="125" t="s">
        <v>170</v>
      </c>
      <c r="E52" s="126"/>
      <c r="F52" s="127"/>
      <c r="G52" s="47" t="b">
        <v>1</v>
      </c>
    </row>
    <row r="53" spans="1:7" ht="15">
      <c r="A53" s="2" t="s">
        <v>22</v>
      </c>
      <c r="B53" s="2" t="s">
        <v>109</v>
      </c>
      <c r="C53" s="47" t="s">
        <v>264</v>
      </c>
      <c r="D53" s="125" t="s">
        <v>171</v>
      </c>
      <c r="E53" s="126"/>
      <c r="F53" s="127"/>
      <c r="G53" s="47" t="b">
        <v>1</v>
      </c>
    </row>
    <row r="54" spans="1:7" ht="15">
      <c r="A54" s="2" t="s">
        <v>22</v>
      </c>
      <c r="B54" s="2" t="s">
        <v>109</v>
      </c>
      <c r="C54" s="47" t="s">
        <v>265</v>
      </c>
      <c r="D54" s="125" t="s">
        <v>171</v>
      </c>
      <c r="E54" s="126"/>
      <c r="F54" s="127"/>
      <c r="G54" s="47" t="b">
        <v>1</v>
      </c>
    </row>
    <row r="55" spans="1:7" ht="15">
      <c r="A55" s="2" t="s">
        <v>22</v>
      </c>
      <c r="B55" s="2" t="s">
        <v>109</v>
      </c>
      <c r="C55" s="47" t="s">
        <v>266</v>
      </c>
      <c r="D55" s="125" t="s">
        <v>171</v>
      </c>
      <c r="E55" s="126"/>
      <c r="F55" s="127"/>
      <c r="G55" s="47" t="b">
        <v>1</v>
      </c>
    </row>
    <row r="56" spans="1:7" ht="15">
      <c r="A56" s="2" t="s">
        <v>22</v>
      </c>
      <c r="B56" s="2" t="s">
        <v>109</v>
      </c>
      <c r="C56" s="47" t="s">
        <v>267</v>
      </c>
      <c r="D56" s="125" t="s">
        <v>171</v>
      </c>
      <c r="E56" s="126"/>
      <c r="F56" s="127"/>
      <c r="G56" s="47" t="b">
        <v>1</v>
      </c>
    </row>
    <row r="57" spans="1:7" ht="15">
      <c r="A57" s="2" t="s">
        <v>22</v>
      </c>
      <c r="B57" s="2" t="s">
        <v>109</v>
      </c>
      <c r="C57" s="102" t="s">
        <v>225</v>
      </c>
      <c r="D57" s="131" t="s">
        <v>172</v>
      </c>
      <c r="E57" s="132"/>
      <c r="F57" s="133"/>
      <c r="G57" s="5" t="b">
        <v>1</v>
      </c>
    </row>
    <row r="58" spans="1:7" ht="15">
      <c r="A58" s="2" t="s">
        <v>22</v>
      </c>
      <c r="B58" s="2" t="s">
        <v>109</v>
      </c>
      <c r="C58" s="102" t="s">
        <v>226</v>
      </c>
      <c r="D58" s="125" t="s">
        <v>172</v>
      </c>
      <c r="E58" s="126"/>
      <c r="F58" s="127"/>
      <c r="G58" s="47" t="b">
        <v>1</v>
      </c>
    </row>
    <row r="59" spans="1:7" ht="15">
      <c r="A59" s="2" t="s">
        <v>22</v>
      </c>
      <c r="B59" s="2" t="s">
        <v>109</v>
      </c>
      <c r="C59" s="102" t="s">
        <v>227</v>
      </c>
      <c r="D59" s="125" t="s">
        <v>172</v>
      </c>
      <c r="E59" s="126"/>
      <c r="F59" s="127"/>
      <c r="G59" s="47" t="b">
        <v>1</v>
      </c>
    </row>
    <row r="60" spans="1:7" ht="15">
      <c r="A60" s="2" t="s">
        <v>22</v>
      </c>
      <c r="B60" s="2" t="s">
        <v>109</v>
      </c>
      <c r="C60" s="102" t="s">
        <v>228</v>
      </c>
      <c r="D60" s="125" t="s">
        <v>172</v>
      </c>
      <c r="E60" s="126"/>
      <c r="F60" s="127"/>
      <c r="G60" s="47" t="b">
        <v>1</v>
      </c>
    </row>
    <row r="61" spans="1:7" ht="15">
      <c r="A61" s="2" t="s">
        <v>22</v>
      </c>
      <c r="B61" s="2" t="s">
        <v>109</v>
      </c>
      <c r="C61" s="102" t="s">
        <v>229</v>
      </c>
      <c r="D61" s="125" t="s">
        <v>172</v>
      </c>
      <c r="E61" s="126"/>
      <c r="F61" s="127"/>
      <c r="G61" s="47" t="b">
        <v>1</v>
      </c>
    </row>
    <row r="62" spans="1:7" ht="15">
      <c r="A62" s="2" t="s">
        <v>22</v>
      </c>
      <c r="B62" s="2" t="s">
        <v>109</v>
      </c>
      <c r="C62" s="102" t="s">
        <v>230</v>
      </c>
      <c r="D62" s="125" t="s">
        <v>173</v>
      </c>
      <c r="E62" s="126"/>
      <c r="F62" s="127"/>
      <c r="G62" s="47" t="b">
        <v>1</v>
      </c>
    </row>
    <row r="63" spans="1:7" ht="15">
      <c r="A63" s="2" t="s">
        <v>22</v>
      </c>
      <c r="B63" s="2" t="s">
        <v>109</v>
      </c>
      <c r="C63" s="102" t="s">
        <v>231</v>
      </c>
      <c r="D63" s="125" t="s">
        <v>173</v>
      </c>
      <c r="E63" s="126"/>
      <c r="F63" s="127"/>
      <c r="G63" s="47" t="b">
        <v>1</v>
      </c>
    </row>
    <row r="64" spans="1:7" ht="15">
      <c r="A64" s="2" t="s">
        <v>22</v>
      </c>
      <c r="B64" s="2" t="s">
        <v>109</v>
      </c>
      <c r="C64" s="102" t="s">
        <v>232</v>
      </c>
      <c r="D64" s="125" t="s">
        <v>173</v>
      </c>
      <c r="E64" s="126"/>
      <c r="F64" s="127"/>
      <c r="G64" s="47" t="b">
        <v>1</v>
      </c>
    </row>
    <row r="65" spans="1:7" ht="15">
      <c r="A65" s="2" t="s">
        <v>22</v>
      </c>
      <c r="B65" s="2" t="s">
        <v>109</v>
      </c>
      <c r="C65" s="102" t="s">
        <v>233</v>
      </c>
      <c r="D65" s="125" t="s">
        <v>173</v>
      </c>
      <c r="E65" s="126"/>
      <c r="F65" s="127"/>
      <c r="G65" s="47" t="b">
        <v>1</v>
      </c>
    </row>
    <row r="66" spans="1:7" ht="15">
      <c r="A66" s="2" t="s">
        <v>22</v>
      </c>
      <c r="B66" s="2" t="s">
        <v>109</v>
      </c>
      <c r="C66" s="102" t="s">
        <v>268</v>
      </c>
      <c r="D66" s="131" t="s">
        <v>174</v>
      </c>
      <c r="E66" s="132"/>
      <c r="F66" s="133"/>
      <c r="G66" s="5" t="b">
        <v>1</v>
      </c>
    </row>
    <row r="67" spans="1:7" ht="15">
      <c r="A67" s="2" t="s">
        <v>22</v>
      </c>
      <c r="B67" s="2" t="s">
        <v>109</v>
      </c>
      <c r="C67" s="102" t="s">
        <v>269</v>
      </c>
      <c r="D67" s="125" t="s">
        <v>174</v>
      </c>
      <c r="E67" s="126"/>
      <c r="F67" s="127"/>
      <c r="G67" s="47" t="b">
        <v>1</v>
      </c>
    </row>
    <row r="68" spans="1:7" ht="15">
      <c r="A68" s="2" t="s">
        <v>22</v>
      </c>
      <c r="B68" s="2" t="s">
        <v>109</v>
      </c>
      <c r="C68" s="102" t="s">
        <v>270</v>
      </c>
      <c r="D68" s="125" t="s">
        <v>174</v>
      </c>
      <c r="E68" s="126"/>
      <c r="F68" s="127"/>
      <c r="G68" s="47" t="b">
        <v>1</v>
      </c>
    </row>
    <row r="69" spans="1:7" ht="15">
      <c r="A69" s="2" t="s">
        <v>22</v>
      </c>
      <c r="B69" s="2" t="s">
        <v>109</v>
      </c>
      <c r="C69" s="102" t="s">
        <v>271</v>
      </c>
      <c r="D69" s="125" t="s">
        <v>174</v>
      </c>
      <c r="E69" s="126"/>
      <c r="F69" s="127"/>
      <c r="G69" s="47" t="b">
        <v>1</v>
      </c>
    </row>
    <row r="70" spans="1:7" ht="15">
      <c r="A70" s="2" t="s">
        <v>22</v>
      </c>
      <c r="B70" s="2" t="s">
        <v>109</v>
      </c>
      <c r="C70" s="102" t="s">
        <v>272</v>
      </c>
      <c r="D70" s="125" t="s">
        <v>174</v>
      </c>
      <c r="E70" s="126"/>
      <c r="F70" s="127"/>
      <c r="G70" s="47" t="b">
        <v>1</v>
      </c>
    </row>
    <row r="71" spans="1:7" ht="15">
      <c r="A71" s="2" t="s">
        <v>22</v>
      </c>
      <c r="B71" s="2" t="s">
        <v>109</v>
      </c>
      <c r="C71" s="102" t="s">
        <v>273</v>
      </c>
      <c r="D71" s="125" t="s">
        <v>175</v>
      </c>
      <c r="E71" s="126"/>
      <c r="F71" s="127"/>
      <c r="G71" s="47" t="b">
        <v>1</v>
      </c>
    </row>
    <row r="72" spans="1:7" ht="15">
      <c r="A72" s="2" t="s">
        <v>22</v>
      </c>
      <c r="B72" s="2" t="s">
        <v>109</v>
      </c>
      <c r="C72" s="102" t="s">
        <v>274</v>
      </c>
      <c r="D72" s="125" t="s">
        <v>175</v>
      </c>
      <c r="E72" s="126"/>
      <c r="F72" s="127"/>
      <c r="G72" s="47" t="b">
        <v>1</v>
      </c>
    </row>
    <row r="73" spans="1:7" ht="15">
      <c r="A73" s="2" t="s">
        <v>22</v>
      </c>
      <c r="B73" s="2" t="s">
        <v>109</v>
      </c>
      <c r="C73" s="102" t="s">
        <v>275</v>
      </c>
      <c r="D73" s="125" t="s">
        <v>175</v>
      </c>
      <c r="E73" s="126"/>
      <c r="F73" s="127"/>
      <c r="G73" s="47" t="b">
        <v>1</v>
      </c>
    </row>
    <row r="74" spans="1:7" ht="15">
      <c r="A74" s="2" t="s">
        <v>22</v>
      </c>
      <c r="B74" s="2" t="s">
        <v>109</v>
      </c>
      <c r="C74" s="102" t="s">
        <v>276</v>
      </c>
      <c r="D74" s="125" t="s">
        <v>175</v>
      </c>
      <c r="E74" s="126"/>
      <c r="F74" s="127"/>
      <c r="G74" s="47" t="b">
        <v>1</v>
      </c>
    </row>
    <row r="75" spans="1:7" s="78" customFormat="1" ht="15">
      <c r="A75" s="2" t="s">
        <v>22</v>
      </c>
      <c r="B75" s="2" t="s">
        <v>109</v>
      </c>
      <c r="C75" s="97" t="s">
        <v>205</v>
      </c>
      <c r="D75" s="131" t="s">
        <v>215</v>
      </c>
      <c r="E75" s="132"/>
      <c r="F75" s="133"/>
      <c r="G75" s="95" t="b">
        <v>1</v>
      </c>
    </row>
    <row r="76" spans="1:7" s="78" customFormat="1" ht="15">
      <c r="A76" s="2" t="s">
        <v>22</v>
      </c>
      <c r="B76" s="2" t="s">
        <v>109</v>
      </c>
      <c r="C76" s="97" t="s">
        <v>206</v>
      </c>
      <c r="D76" s="125" t="s">
        <v>215</v>
      </c>
      <c r="E76" s="126"/>
      <c r="F76" s="127"/>
      <c r="G76" s="95" t="b">
        <v>1</v>
      </c>
    </row>
    <row r="77" spans="1:7" s="78" customFormat="1" ht="15">
      <c r="A77" s="2" t="s">
        <v>22</v>
      </c>
      <c r="B77" s="2" t="s">
        <v>109</v>
      </c>
      <c r="C77" s="97" t="s">
        <v>207</v>
      </c>
      <c r="D77" s="125" t="s">
        <v>215</v>
      </c>
      <c r="E77" s="126"/>
      <c r="F77" s="127"/>
      <c r="G77" s="95" t="b">
        <v>1</v>
      </c>
    </row>
    <row r="78" spans="1:7" s="78" customFormat="1" ht="15">
      <c r="A78" s="2" t="s">
        <v>22</v>
      </c>
      <c r="B78" s="2" t="s">
        <v>109</v>
      </c>
      <c r="C78" s="97" t="s">
        <v>208</v>
      </c>
      <c r="D78" s="125" t="s">
        <v>215</v>
      </c>
      <c r="E78" s="126"/>
      <c r="F78" s="127"/>
      <c r="G78" s="95" t="b">
        <v>1</v>
      </c>
    </row>
    <row r="79" spans="1:7" s="78" customFormat="1" ht="15">
      <c r="A79" s="2" t="s">
        <v>22</v>
      </c>
      <c r="B79" s="2" t="s">
        <v>109</v>
      </c>
      <c r="C79" s="97" t="s">
        <v>209</v>
      </c>
      <c r="D79" s="125" t="s">
        <v>215</v>
      </c>
      <c r="E79" s="126"/>
      <c r="F79" s="127"/>
      <c r="G79" s="95" t="b">
        <v>1</v>
      </c>
    </row>
    <row r="80" spans="1:7" s="78" customFormat="1" ht="15">
      <c r="A80" s="2" t="s">
        <v>22</v>
      </c>
      <c r="B80" s="2" t="s">
        <v>109</v>
      </c>
      <c r="C80" s="97" t="s">
        <v>219</v>
      </c>
      <c r="D80" s="125" t="s">
        <v>216</v>
      </c>
      <c r="E80" s="126"/>
      <c r="F80" s="127"/>
      <c r="G80" s="95" t="b">
        <v>1</v>
      </c>
    </row>
    <row r="81" spans="1:7" s="78" customFormat="1" ht="15">
      <c r="A81" s="2" t="s">
        <v>22</v>
      </c>
      <c r="B81" s="2" t="s">
        <v>109</v>
      </c>
      <c r="C81" s="97" t="s">
        <v>210</v>
      </c>
      <c r="D81" s="125" t="s">
        <v>216</v>
      </c>
      <c r="E81" s="126"/>
      <c r="F81" s="127"/>
      <c r="G81" s="95" t="b">
        <v>1</v>
      </c>
    </row>
    <row r="82" spans="1:7" s="78" customFormat="1" ht="15">
      <c r="A82" s="2" t="s">
        <v>22</v>
      </c>
      <c r="B82" s="2" t="s">
        <v>109</v>
      </c>
      <c r="C82" s="97" t="s">
        <v>211</v>
      </c>
      <c r="D82" s="125" t="s">
        <v>216</v>
      </c>
      <c r="E82" s="126"/>
      <c r="F82" s="127"/>
      <c r="G82" s="95" t="b">
        <v>1</v>
      </c>
    </row>
    <row r="83" spans="1:7" s="78" customFormat="1" ht="15">
      <c r="A83" s="2" t="s">
        <v>22</v>
      </c>
      <c r="B83" s="2" t="s">
        <v>109</v>
      </c>
      <c r="C83" s="97" t="s">
        <v>212</v>
      </c>
      <c r="D83" s="125" t="s">
        <v>216</v>
      </c>
      <c r="E83" s="126"/>
      <c r="F83" s="127"/>
      <c r="G83" s="95" t="b">
        <v>1</v>
      </c>
    </row>
    <row r="84" spans="1:7" ht="15">
      <c r="A84" s="2" t="s">
        <v>22</v>
      </c>
      <c r="B84" s="2" t="s">
        <v>109</v>
      </c>
      <c r="C84" s="5">
        <v>99199</v>
      </c>
      <c r="D84" s="131" t="s">
        <v>88</v>
      </c>
      <c r="E84" s="132"/>
      <c r="F84" s="133"/>
      <c r="G84" s="5" t="b">
        <v>0</v>
      </c>
    </row>
    <row r="85" spans="1:7" ht="15">
      <c r="A85" s="2" t="s">
        <v>22</v>
      </c>
      <c r="B85" s="2" t="s">
        <v>109</v>
      </c>
      <c r="C85" s="5" t="s">
        <v>76</v>
      </c>
      <c r="D85" s="131" t="s">
        <v>77</v>
      </c>
      <c r="E85" s="132"/>
      <c r="F85" s="133"/>
      <c r="G85" s="5" t="b">
        <v>0</v>
      </c>
    </row>
    <row r="86" spans="1:7" s="17" customFormat="1" ht="15">
      <c r="A86" s="15" t="s">
        <v>22</v>
      </c>
      <c r="B86" s="2" t="s">
        <v>109</v>
      </c>
      <c r="C86" s="16" t="s">
        <v>34</v>
      </c>
      <c r="D86" s="137" t="s">
        <v>33</v>
      </c>
      <c r="E86" s="138"/>
      <c r="F86" s="139"/>
      <c r="G86" s="16" t="b">
        <v>0</v>
      </c>
    </row>
    <row r="87" spans="1:7" s="17" customFormat="1" ht="15">
      <c r="A87" s="15" t="s">
        <v>22</v>
      </c>
      <c r="B87" s="2" t="s">
        <v>109</v>
      </c>
      <c r="C87" s="16" t="s">
        <v>89</v>
      </c>
      <c r="D87" s="137" t="s">
        <v>135</v>
      </c>
      <c r="E87" s="138"/>
      <c r="F87" s="139"/>
      <c r="G87" s="16" t="b">
        <v>0</v>
      </c>
    </row>
    <row r="88" spans="1:7" s="17" customFormat="1" ht="15">
      <c r="A88" s="15" t="s">
        <v>22</v>
      </c>
      <c r="B88" s="2" t="s">
        <v>109</v>
      </c>
      <c r="C88" s="16" t="s">
        <v>284</v>
      </c>
      <c r="D88" s="137" t="s">
        <v>78</v>
      </c>
      <c r="E88" s="138"/>
      <c r="F88" s="139"/>
      <c r="G88" s="16" t="b">
        <v>0</v>
      </c>
    </row>
    <row r="89" spans="1:7" s="17" customFormat="1" ht="15">
      <c r="A89" s="15" t="s">
        <v>22</v>
      </c>
      <c r="B89" s="2" t="s">
        <v>109</v>
      </c>
      <c r="C89" s="16" t="s">
        <v>35</v>
      </c>
      <c r="D89" s="137" t="s">
        <v>220</v>
      </c>
      <c r="E89" s="138"/>
      <c r="F89" s="139"/>
      <c r="G89" s="16" t="b">
        <v>0</v>
      </c>
    </row>
    <row r="90" spans="1:7" s="17" customFormat="1" ht="15">
      <c r="A90" s="15" t="s">
        <v>22</v>
      </c>
      <c r="B90" s="2" t="s">
        <v>109</v>
      </c>
      <c r="C90" s="16" t="s">
        <v>87</v>
      </c>
      <c r="D90" s="137" t="s">
        <v>221</v>
      </c>
      <c r="E90" s="138"/>
      <c r="F90" s="139"/>
      <c r="G90" s="16" t="b">
        <v>0</v>
      </c>
    </row>
    <row r="91" spans="1:7" s="17" customFormat="1" ht="15">
      <c r="A91" s="15" t="s">
        <v>22</v>
      </c>
      <c r="B91" s="2" t="s">
        <v>109</v>
      </c>
      <c r="C91" s="16" t="s">
        <v>277</v>
      </c>
      <c r="D91" s="137" t="s">
        <v>292</v>
      </c>
      <c r="E91" s="138"/>
      <c r="F91" s="139"/>
      <c r="G91" s="16" t="b">
        <v>0</v>
      </c>
    </row>
    <row r="92" spans="1:7" s="17" customFormat="1" ht="15">
      <c r="A92" s="15" t="s">
        <v>22</v>
      </c>
      <c r="B92" s="2" t="s">
        <v>109</v>
      </c>
      <c r="C92" s="16" t="s">
        <v>74</v>
      </c>
      <c r="D92" s="137" t="s">
        <v>75</v>
      </c>
      <c r="E92" s="138"/>
      <c r="F92" s="139"/>
      <c r="G92" s="16" t="b">
        <v>0</v>
      </c>
    </row>
    <row r="93" spans="1:7" s="17" customFormat="1" ht="15">
      <c r="A93" s="15" t="s">
        <v>22</v>
      </c>
      <c r="B93" s="2" t="s">
        <v>109</v>
      </c>
      <c r="C93" s="16" t="s">
        <v>91</v>
      </c>
      <c r="D93" s="137" t="s">
        <v>133</v>
      </c>
      <c r="E93" s="138"/>
      <c r="F93" s="139"/>
      <c r="G93" s="16" t="b">
        <v>0</v>
      </c>
    </row>
    <row r="94" spans="1:7" s="17" customFormat="1" ht="15">
      <c r="A94" s="120" t="s">
        <v>22</v>
      </c>
      <c r="B94" s="2" t="s">
        <v>109</v>
      </c>
      <c r="C94" s="119" t="s">
        <v>300</v>
      </c>
      <c r="D94" s="180" t="s">
        <v>301</v>
      </c>
      <c r="E94" s="180"/>
      <c r="F94" s="180"/>
      <c r="G94" s="119" t="b">
        <v>0</v>
      </c>
    </row>
    <row r="95" spans="1:7" s="17" customFormat="1" ht="15">
      <c r="A95" s="15" t="s">
        <v>22</v>
      </c>
      <c r="B95" s="2" t="s">
        <v>109</v>
      </c>
      <c r="C95" s="16" t="s">
        <v>7</v>
      </c>
      <c r="D95" s="137" t="s">
        <v>60</v>
      </c>
      <c r="E95" s="138"/>
      <c r="F95" s="139"/>
      <c r="G95" s="16" t="b">
        <v>0</v>
      </c>
    </row>
    <row r="96" spans="1:7" s="17" customFormat="1" ht="15">
      <c r="A96" s="15" t="s">
        <v>22</v>
      </c>
      <c r="B96" s="2" t="s">
        <v>109</v>
      </c>
      <c r="C96" s="16" t="s">
        <v>93</v>
      </c>
      <c r="D96" s="137" t="s">
        <v>132</v>
      </c>
      <c r="E96" s="138"/>
      <c r="F96" s="139"/>
      <c r="G96" s="16" t="b">
        <v>0</v>
      </c>
    </row>
    <row r="97" spans="1:7" s="17" customFormat="1" ht="15">
      <c r="A97" s="15" t="s">
        <v>22</v>
      </c>
      <c r="B97" s="2" t="s">
        <v>109</v>
      </c>
      <c r="C97" s="16" t="s">
        <v>279</v>
      </c>
      <c r="D97" s="137" t="s">
        <v>293</v>
      </c>
      <c r="E97" s="138"/>
      <c r="F97" s="139"/>
      <c r="G97" s="16" t="b">
        <v>0</v>
      </c>
    </row>
    <row r="98" spans="1:7" s="17" customFormat="1" ht="15">
      <c r="A98" s="15" t="s">
        <v>22</v>
      </c>
      <c r="B98" s="2" t="s">
        <v>109</v>
      </c>
      <c r="C98" s="16" t="s">
        <v>8</v>
      </c>
      <c r="D98" s="137" t="s">
        <v>44</v>
      </c>
      <c r="E98" s="138"/>
      <c r="F98" s="139"/>
      <c r="G98" s="16" t="b">
        <v>0</v>
      </c>
    </row>
    <row r="99" spans="1:7" s="17" customFormat="1" ht="15">
      <c r="A99" s="15" t="s">
        <v>22</v>
      </c>
      <c r="B99" s="2" t="s">
        <v>109</v>
      </c>
      <c r="C99" s="16" t="s">
        <v>94</v>
      </c>
      <c r="D99" s="137" t="s">
        <v>131</v>
      </c>
      <c r="E99" s="138"/>
      <c r="F99" s="139"/>
      <c r="G99" s="16" t="b">
        <v>0</v>
      </c>
    </row>
    <row r="100" spans="1:7" s="17" customFormat="1" ht="15">
      <c r="A100" s="15" t="s">
        <v>22</v>
      </c>
      <c r="B100" s="2" t="s">
        <v>109</v>
      </c>
      <c r="C100" s="16" t="s">
        <v>280</v>
      </c>
      <c r="D100" s="137" t="s">
        <v>294</v>
      </c>
      <c r="E100" s="138"/>
      <c r="F100" s="139"/>
      <c r="G100" s="16" t="b">
        <v>0</v>
      </c>
    </row>
    <row r="101" spans="1:7" s="17" customFormat="1" ht="15">
      <c r="A101" s="93" t="s">
        <v>22</v>
      </c>
      <c r="B101" s="2" t="s">
        <v>109</v>
      </c>
      <c r="C101" s="94" t="s">
        <v>201</v>
      </c>
      <c r="D101" s="134" t="s">
        <v>202</v>
      </c>
      <c r="E101" s="135"/>
      <c r="F101" s="136"/>
      <c r="G101" s="94" t="b">
        <v>0</v>
      </c>
    </row>
    <row r="102" spans="1:7" s="17" customFormat="1" ht="15">
      <c r="A102" s="15" t="s">
        <v>22</v>
      </c>
      <c r="B102" s="2" t="s">
        <v>109</v>
      </c>
      <c r="C102" s="16" t="s">
        <v>86</v>
      </c>
      <c r="D102" s="137" t="s">
        <v>46</v>
      </c>
      <c r="E102" s="138"/>
      <c r="F102" s="139"/>
      <c r="G102" s="16" t="b">
        <v>0</v>
      </c>
    </row>
    <row r="103" spans="1:7" s="17" customFormat="1" ht="15">
      <c r="A103" s="15" t="s">
        <v>22</v>
      </c>
      <c r="B103" s="2" t="s">
        <v>109</v>
      </c>
      <c r="C103" s="16" t="s">
        <v>104</v>
      </c>
      <c r="D103" s="137" t="s">
        <v>130</v>
      </c>
      <c r="E103" s="138"/>
      <c r="F103" s="139"/>
      <c r="G103" s="16" t="b">
        <v>0</v>
      </c>
    </row>
    <row r="104" spans="1:7" s="17" customFormat="1" ht="15">
      <c r="A104" s="104" t="s">
        <v>22</v>
      </c>
      <c r="B104" s="104" t="s">
        <v>109</v>
      </c>
      <c r="C104" s="103" t="s">
        <v>200</v>
      </c>
      <c r="D104" s="134" t="s">
        <v>203</v>
      </c>
      <c r="E104" s="135"/>
      <c r="F104" s="136"/>
      <c r="G104" s="103" t="b">
        <v>1</v>
      </c>
    </row>
    <row r="105" spans="1:7" s="17" customFormat="1" ht="15">
      <c r="A105" s="15" t="s">
        <v>22</v>
      </c>
      <c r="B105" s="2" t="s">
        <v>109</v>
      </c>
      <c r="C105" s="16" t="s">
        <v>11</v>
      </c>
      <c r="D105" s="137" t="s">
        <v>241</v>
      </c>
      <c r="E105" s="138"/>
      <c r="F105" s="139"/>
      <c r="G105" s="16" t="b">
        <v>0</v>
      </c>
    </row>
    <row r="106" spans="1:7" s="17" customFormat="1" ht="15">
      <c r="A106" s="15" t="s">
        <v>22</v>
      </c>
      <c r="B106" s="2" t="s">
        <v>109</v>
      </c>
      <c r="C106" s="16" t="s">
        <v>98</v>
      </c>
      <c r="D106" s="137" t="s">
        <v>242</v>
      </c>
      <c r="E106" s="138"/>
      <c r="F106" s="139"/>
      <c r="G106" s="16" t="b">
        <v>0</v>
      </c>
    </row>
    <row r="107" spans="1:7" s="17" customFormat="1" ht="15">
      <c r="A107" s="15" t="s">
        <v>22</v>
      </c>
      <c r="B107" s="2" t="s">
        <v>109</v>
      </c>
      <c r="C107" s="16" t="s">
        <v>12</v>
      </c>
      <c r="D107" s="137" t="s">
        <v>243</v>
      </c>
      <c r="E107" s="138"/>
      <c r="F107" s="139"/>
      <c r="G107" s="16" t="b">
        <v>0</v>
      </c>
    </row>
    <row r="108" spans="1:7" s="17" customFormat="1" ht="15">
      <c r="A108" s="15" t="s">
        <v>22</v>
      </c>
      <c r="B108" s="2" t="s">
        <v>109</v>
      </c>
      <c r="C108" s="16" t="s">
        <v>99</v>
      </c>
      <c r="D108" s="137" t="s">
        <v>244</v>
      </c>
      <c r="E108" s="138"/>
      <c r="F108" s="139"/>
      <c r="G108" s="16" t="b">
        <v>0</v>
      </c>
    </row>
    <row r="109" spans="1:7" s="17" customFormat="1" ht="15">
      <c r="A109" s="15" t="s">
        <v>22</v>
      </c>
      <c r="B109" s="85">
        <v>1</v>
      </c>
      <c r="C109" s="16" t="s">
        <v>13</v>
      </c>
      <c r="D109" s="137" t="s">
        <v>47</v>
      </c>
      <c r="E109" s="138"/>
      <c r="F109" s="139"/>
      <c r="G109" s="16" t="b">
        <v>1</v>
      </c>
    </row>
    <row r="110" spans="1:7" s="17" customFormat="1" ht="15">
      <c r="A110" s="15" t="s">
        <v>22</v>
      </c>
      <c r="B110" s="85">
        <v>1</v>
      </c>
      <c r="C110" s="16" t="s">
        <v>105</v>
      </c>
      <c r="D110" s="137" t="s">
        <v>129</v>
      </c>
      <c r="E110" s="138"/>
      <c r="F110" s="139"/>
      <c r="G110" s="16" t="b">
        <v>1</v>
      </c>
    </row>
    <row r="111" spans="1:7" s="17" customFormat="1" ht="15">
      <c r="A111" s="91" t="s">
        <v>22</v>
      </c>
      <c r="B111" s="2" t="s">
        <v>109</v>
      </c>
      <c r="C111" s="92" t="s">
        <v>190</v>
      </c>
      <c r="D111" s="134" t="s">
        <v>191</v>
      </c>
      <c r="E111" s="135"/>
      <c r="F111" s="136"/>
      <c r="G111" s="92" t="s">
        <v>188</v>
      </c>
    </row>
    <row r="112" spans="1:7" s="17" customFormat="1" ht="15">
      <c r="A112" s="15" t="s">
        <v>22</v>
      </c>
      <c r="B112" s="2" t="s">
        <v>109</v>
      </c>
      <c r="C112" s="16" t="s">
        <v>14</v>
      </c>
      <c r="D112" s="137" t="s">
        <v>198</v>
      </c>
      <c r="E112" s="138"/>
      <c r="F112" s="139"/>
      <c r="G112" s="16" t="b">
        <v>0</v>
      </c>
    </row>
    <row r="113" spans="1:7" s="17" customFormat="1" ht="15">
      <c r="A113" s="120" t="s">
        <v>22</v>
      </c>
      <c r="B113" s="2" t="s">
        <v>109</v>
      </c>
      <c r="C113" s="119" t="s">
        <v>302</v>
      </c>
      <c r="D113" s="134" t="s">
        <v>303</v>
      </c>
      <c r="E113" s="135"/>
      <c r="F113" s="136"/>
      <c r="G113" s="119" t="b">
        <v>0</v>
      </c>
    </row>
    <row r="114" spans="1:7" s="17" customFormat="1" ht="15">
      <c r="A114" s="89" t="s">
        <v>22</v>
      </c>
      <c r="B114" s="2" t="s">
        <v>109</v>
      </c>
      <c r="C114" s="88" t="s">
        <v>196</v>
      </c>
      <c r="D114" s="134" t="s">
        <v>197</v>
      </c>
      <c r="E114" s="135"/>
      <c r="F114" s="136"/>
      <c r="G114" s="88" t="b">
        <v>0</v>
      </c>
    </row>
    <row r="115" spans="1:7" s="17" customFormat="1" ht="15">
      <c r="A115" s="120" t="s">
        <v>22</v>
      </c>
      <c r="B115" s="2" t="s">
        <v>109</v>
      </c>
      <c r="C115" s="119" t="s">
        <v>304</v>
      </c>
      <c r="D115" s="134" t="s">
        <v>305</v>
      </c>
      <c r="E115" s="135"/>
      <c r="F115" s="136"/>
      <c r="G115" s="119" t="b">
        <v>0</v>
      </c>
    </row>
    <row r="116" spans="1:7" s="17" customFormat="1" ht="15">
      <c r="A116" s="15" t="s">
        <v>22</v>
      </c>
      <c r="B116" s="2" t="s">
        <v>109</v>
      </c>
      <c r="C116" s="16" t="s">
        <v>15</v>
      </c>
      <c r="D116" s="137" t="s">
        <v>48</v>
      </c>
      <c r="E116" s="138"/>
      <c r="F116" s="139"/>
      <c r="G116" s="100" t="b">
        <v>0</v>
      </c>
    </row>
    <row r="117" spans="1:7" s="17" customFormat="1" ht="15">
      <c r="A117" s="15" t="s">
        <v>22</v>
      </c>
      <c r="B117" s="2" t="s">
        <v>109</v>
      </c>
      <c r="C117" s="16" t="s">
        <v>100</v>
      </c>
      <c r="D117" s="137" t="s">
        <v>128</v>
      </c>
      <c r="E117" s="138"/>
      <c r="F117" s="139"/>
      <c r="G117" s="100" t="b">
        <v>0</v>
      </c>
    </row>
    <row r="118" spans="1:7" s="17" customFormat="1" ht="15">
      <c r="A118" s="15" t="s">
        <v>22</v>
      </c>
      <c r="B118" s="2" t="s">
        <v>109</v>
      </c>
      <c r="C118" s="16" t="s">
        <v>281</v>
      </c>
      <c r="D118" s="137" t="s">
        <v>82</v>
      </c>
      <c r="E118" s="138"/>
      <c r="F118" s="139"/>
      <c r="G118" s="100" t="b">
        <v>0</v>
      </c>
    </row>
    <row r="119" spans="1:7" s="17" customFormat="1" ht="15">
      <c r="A119" s="15" t="s">
        <v>22</v>
      </c>
      <c r="B119" s="2" t="s">
        <v>109</v>
      </c>
      <c r="C119" s="16" t="s">
        <v>16</v>
      </c>
      <c r="D119" s="137" t="s">
        <v>49</v>
      </c>
      <c r="E119" s="138"/>
      <c r="F119" s="139"/>
      <c r="G119" s="100" t="b">
        <v>0</v>
      </c>
    </row>
    <row r="120" spans="1:7" s="17" customFormat="1" ht="15">
      <c r="A120" s="15" t="s">
        <v>22</v>
      </c>
      <c r="B120" s="2" t="s">
        <v>109</v>
      </c>
      <c r="C120" s="16" t="s">
        <v>106</v>
      </c>
      <c r="D120" s="137" t="s">
        <v>127</v>
      </c>
      <c r="E120" s="138"/>
      <c r="F120" s="139"/>
      <c r="G120" s="100" t="b">
        <v>0</v>
      </c>
    </row>
    <row r="121" spans="1:7" s="17" customFormat="1" ht="15">
      <c r="A121" s="15" t="s">
        <v>22</v>
      </c>
      <c r="B121" s="2" t="s">
        <v>109</v>
      </c>
      <c r="C121" s="16" t="s">
        <v>107</v>
      </c>
      <c r="D121" s="137" t="s">
        <v>108</v>
      </c>
      <c r="E121" s="138"/>
      <c r="F121" s="139"/>
      <c r="G121" s="100" t="b">
        <v>0</v>
      </c>
    </row>
    <row r="122" spans="1:7" s="17" customFormat="1" ht="15">
      <c r="A122" s="58" t="s">
        <v>22</v>
      </c>
      <c r="B122" s="2" t="s">
        <v>109</v>
      </c>
      <c r="C122" s="59" t="s">
        <v>177</v>
      </c>
      <c r="D122" s="69" t="s">
        <v>176</v>
      </c>
      <c r="E122" s="71"/>
      <c r="F122" s="73"/>
      <c r="G122" s="100" t="b">
        <v>0</v>
      </c>
    </row>
    <row r="123" spans="1:7" s="17" customFormat="1" ht="15">
      <c r="A123" s="72" t="s">
        <v>22</v>
      </c>
      <c r="B123" s="2" t="s">
        <v>109</v>
      </c>
      <c r="C123" s="79" t="s">
        <v>185</v>
      </c>
      <c r="D123" s="137" t="s">
        <v>192</v>
      </c>
      <c r="E123" s="138"/>
      <c r="F123" s="139"/>
      <c r="G123" s="73" t="s">
        <v>188</v>
      </c>
    </row>
    <row r="124" spans="1:7" s="17" customFormat="1" ht="15">
      <c r="A124" s="72" t="s">
        <v>22</v>
      </c>
      <c r="B124" s="2" t="s">
        <v>109</v>
      </c>
      <c r="C124" s="79" t="s">
        <v>186</v>
      </c>
      <c r="D124" s="137" t="s">
        <v>187</v>
      </c>
      <c r="E124" s="138"/>
      <c r="F124" s="139"/>
      <c r="G124" s="73" t="s">
        <v>188</v>
      </c>
    </row>
    <row r="125" spans="1:7" s="17" customFormat="1" ht="15">
      <c r="A125" s="110" t="s">
        <v>22</v>
      </c>
      <c r="B125" s="2" t="s">
        <v>109</v>
      </c>
      <c r="C125" s="79" t="s">
        <v>235</v>
      </c>
      <c r="D125" s="134" t="s">
        <v>236</v>
      </c>
      <c r="E125" s="135"/>
      <c r="F125" s="136"/>
      <c r="G125" s="111" t="s">
        <v>188</v>
      </c>
    </row>
    <row r="126" spans="1:7" s="17" customFormat="1" ht="15">
      <c r="A126" s="15" t="s">
        <v>22</v>
      </c>
      <c r="B126" s="75" t="s">
        <v>110</v>
      </c>
      <c r="C126" s="44" t="s">
        <v>121</v>
      </c>
      <c r="D126" s="137" t="s">
        <v>50</v>
      </c>
      <c r="E126" s="138"/>
      <c r="F126" s="139"/>
      <c r="G126" s="16" t="b">
        <v>1</v>
      </c>
    </row>
    <row r="127" spans="1:7" s="17" customFormat="1" ht="15">
      <c r="A127" s="15" t="s">
        <v>22</v>
      </c>
      <c r="B127" s="75" t="s">
        <v>110</v>
      </c>
      <c r="C127" s="44" t="s">
        <v>122</v>
      </c>
      <c r="D127" s="137" t="s">
        <v>126</v>
      </c>
      <c r="E127" s="138"/>
      <c r="F127" s="139"/>
      <c r="G127" s="16" t="b">
        <v>1</v>
      </c>
    </row>
    <row r="128" spans="1:7" s="17" customFormat="1" ht="15">
      <c r="A128" s="58" t="s">
        <v>22</v>
      </c>
      <c r="B128" s="2" t="s">
        <v>109</v>
      </c>
      <c r="C128" s="59" t="s">
        <v>282</v>
      </c>
      <c r="D128" s="134" t="s">
        <v>285</v>
      </c>
      <c r="E128" s="135"/>
      <c r="F128" s="136"/>
      <c r="G128" s="59" t="b">
        <v>1</v>
      </c>
    </row>
    <row r="129" spans="1:7" s="17" customFormat="1" ht="15">
      <c r="A129" s="15" t="s">
        <v>22</v>
      </c>
      <c r="B129" s="85">
        <v>1</v>
      </c>
      <c r="C129" s="36" t="s">
        <v>23</v>
      </c>
      <c r="D129" s="134" t="s">
        <v>62</v>
      </c>
      <c r="E129" s="135"/>
      <c r="F129" s="136"/>
      <c r="G129" s="36" t="b">
        <v>0</v>
      </c>
    </row>
    <row r="130" spans="1:7" s="17" customFormat="1" ht="15" customHeight="1">
      <c r="A130" s="15" t="s">
        <v>22</v>
      </c>
      <c r="B130" s="2" t="s">
        <v>109</v>
      </c>
      <c r="C130" s="16" t="s">
        <v>1</v>
      </c>
      <c r="D130" s="137" t="s">
        <v>54</v>
      </c>
      <c r="E130" s="138"/>
      <c r="F130" s="139"/>
      <c r="G130" s="16" t="b">
        <v>1</v>
      </c>
    </row>
    <row r="131" spans="1:7" s="17" customFormat="1" ht="15" customHeight="1">
      <c r="A131" s="15" t="s">
        <v>22</v>
      </c>
      <c r="B131" s="15" t="s">
        <v>111</v>
      </c>
      <c r="C131" s="16" t="s">
        <v>92</v>
      </c>
      <c r="D131" s="137" t="s">
        <v>125</v>
      </c>
      <c r="E131" s="138"/>
      <c r="F131" s="139"/>
      <c r="G131" s="16" t="b">
        <v>1</v>
      </c>
    </row>
    <row r="132" spans="1:7" s="17" customFormat="1" ht="15">
      <c r="A132" s="15" t="s">
        <v>22</v>
      </c>
      <c r="B132" s="2" t="s">
        <v>109</v>
      </c>
      <c r="C132" s="41" t="s">
        <v>116</v>
      </c>
      <c r="D132" s="43" t="s">
        <v>119</v>
      </c>
      <c r="E132" s="39"/>
      <c r="F132" s="40"/>
      <c r="G132" s="41" t="b">
        <v>1</v>
      </c>
    </row>
    <row r="133" spans="1:7" s="17" customFormat="1" ht="15">
      <c r="A133" s="15" t="s">
        <v>22</v>
      </c>
      <c r="B133" s="2" t="s">
        <v>109</v>
      </c>
      <c r="C133" s="41" t="s">
        <v>117</v>
      </c>
      <c r="D133" s="43" t="s">
        <v>120</v>
      </c>
      <c r="E133" s="39"/>
      <c r="F133" s="40"/>
      <c r="G133" s="41" t="b">
        <v>1</v>
      </c>
    </row>
    <row r="134" spans="1:7" s="17" customFormat="1" ht="15">
      <c r="A134" s="64" t="s">
        <v>22</v>
      </c>
      <c r="B134" s="2" t="s">
        <v>109</v>
      </c>
      <c r="C134" s="63" t="s">
        <v>180</v>
      </c>
      <c r="D134" s="134" t="s">
        <v>178</v>
      </c>
      <c r="E134" s="135"/>
      <c r="F134" s="136"/>
      <c r="G134" s="63" t="b">
        <v>1</v>
      </c>
    </row>
    <row r="135" spans="1:7" s="17" customFormat="1" ht="15">
      <c r="A135" s="64" t="s">
        <v>22</v>
      </c>
      <c r="B135" s="2" t="s">
        <v>109</v>
      </c>
      <c r="C135" s="63" t="s">
        <v>181</v>
      </c>
      <c r="D135" s="134" t="s">
        <v>179</v>
      </c>
      <c r="E135" s="135"/>
      <c r="F135" s="136"/>
      <c r="G135" s="63" t="b">
        <v>1</v>
      </c>
    </row>
    <row r="136" spans="1:7" s="17" customFormat="1" ht="15">
      <c r="A136" s="15" t="s">
        <v>22</v>
      </c>
      <c r="B136" s="15" t="s">
        <v>111</v>
      </c>
      <c r="C136" s="16" t="s">
        <v>20</v>
      </c>
      <c r="D136" s="137" t="s">
        <v>55</v>
      </c>
      <c r="E136" s="138"/>
      <c r="F136" s="139"/>
      <c r="G136" s="16" t="b">
        <v>1</v>
      </c>
    </row>
    <row r="137" spans="1:7" s="17" customFormat="1" ht="15">
      <c r="A137" s="72" t="s">
        <v>22</v>
      </c>
      <c r="B137" s="72" t="s">
        <v>111</v>
      </c>
      <c r="C137" s="73" t="s">
        <v>96</v>
      </c>
      <c r="D137" s="137" t="s">
        <v>136</v>
      </c>
      <c r="E137" s="138"/>
      <c r="F137" s="139"/>
      <c r="G137" s="73" t="b">
        <v>1</v>
      </c>
    </row>
    <row r="138" spans="1:7" s="17" customFormat="1" ht="15">
      <c r="A138" s="15" t="s">
        <v>22</v>
      </c>
      <c r="B138" s="15" t="s">
        <v>111</v>
      </c>
      <c r="C138" s="16" t="s">
        <v>24</v>
      </c>
      <c r="D138" s="137" t="s">
        <v>63</v>
      </c>
      <c r="E138" s="138"/>
      <c r="F138" s="139"/>
      <c r="G138" s="16" t="s">
        <v>188</v>
      </c>
    </row>
    <row r="139" spans="1:7" ht="2.25" customHeight="1">
      <c r="A139" s="9"/>
      <c r="B139" s="9"/>
      <c r="C139" s="10"/>
      <c r="D139" s="144"/>
      <c r="E139" s="145"/>
      <c r="F139" s="146"/>
      <c r="G139" s="10"/>
    </row>
    <row r="140" spans="1:7" ht="15">
      <c r="A140" s="2" t="s">
        <v>22</v>
      </c>
      <c r="B140" s="2" t="s">
        <v>21</v>
      </c>
      <c r="C140" s="5" t="s">
        <v>3</v>
      </c>
      <c r="D140" s="131" t="s">
        <v>64</v>
      </c>
      <c r="E140" s="132"/>
      <c r="F140" s="133"/>
      <c r="G140" s="5" t="b">
        <v>1</v>
      </c>
    </row>
    <row r="141" spans="1:7" s="17" customFormat="1" ht="15">
      <c r="A141" s="15" t="s">
        <v>22</v>
      </c>
      <c r="B141" s="15" t="s">
        <v>21</v>
      </c>
      <c r="C141" s="16" t="s">
        <v>101</v>
      </c>
      <c r="D141" s="137" t="s">
        <v>137</v>
      </c>
      <c r="E141" s="138"/>
      <c r="F141" s="139"/>
      <c r="G141" s="16" t="b">
        <v>1</v>
      </c>
    </row>
    <row r="142" spans="1:7" s="17" customFormat="1" ht="15">
      <c r="A142" s="15" t="s">
        <v>22</v>
      </c>
      <c r="B142" s="15" t="s">
        <v>21</v>
      </c>
      <c r="C142" s="16" t="s">
        <v>283</v>
      </c>
      <c r="D142" s="137" t="s">
        <v>295</v>
      </c>
      <c r="E142" s="138"/>
      <c r="F142" s="139"/>
      <c r="G142" s="16" t="b">
        <v>1</v>
      </c>
    </row>
    <row r="143" spans="1:7" ht="15">
      <c r="A143" s="2" t="s">
        <v>22</v>
      </c>
      <c r="B143" s="2" t="s">
        <v>21</v>
      </c>
      <c r="C143" s="5" t="s">
        <v>4</v>
      </c>
      <c r="D143" s="131" t="s">
        <v>65</v>
      </c>
      <c r="E143" s="132"/>
      <c r="F143" s="133"/>
      <c r="G143" s="5" t="b">
        <v>1</v>
      </c>
    </row>
    <row r="144" spans="1:7" s="78" customFormat="1" ht="15">
      <c r="A144" s="72" t="s">
        <v>22</v>
      </c>
      <c r="B144" s="72" t="s">
        <v>21</v>
      </c>
      <c r="C144" s="73" t="s">
        <v>102</v>
      </c>
      <c r="D144" s="137" t="s">
        <v>138</v>
      </c>
      <c r="E144" s="138"/>
      <c r="F144" s="139"/>
      <c r="G144" s="73" t="b">
        <v>1</v>
      </c>
    </row>
    <row r="145" spans="1:7" s="78" customFormat="1" ht="15">
      <c r="A145" s="72" t="s">
        <v>22</v>
      </c>
      <c r="B145" s="76" t="s">
        <v>21</v>
      </c>
      <c r="C145" s="79" t="s">
        <v>185</v>
      </c>
      <c r="D145" s="137" t="s">
        <v>192</v>
      </c>
      <c r="E145" s="138"/>
      <c r="F145" s="139"/>
      <c r="G145" s="73" t="s">
        <v>188</v>
      </c>
    </row>
    <row r="146" spans="1:7" s="17" customFormat="1" ht="15">
      <c r="A146" s="72" t="s">
        <v>22</v>
      </c>
      <c r="B146" s="76" t="s">
        <v>21</v>
      </c>
      <c r="C146" s="79" t="s">
        <v>186</v>
      </c>
      <c r="D146" s="137" t="s">
        <v>187</v>
      </c>
      <c r="E146" s="138"/>
      <c r="F146" s="139"/>
      <c r="G146" s="73" t="s">
        <v>188</v>
      </c>
    </row>
    <row r="147" spans="1:7" ht="2.25" customHeight="1">
      <c r="A147" s="19"/>
      <c r="B147" s="19"/>
      <c r="C147" s="19"/>
      <c r="D147" s="143"/>
      <c r="E147" s="143"/>
      <c r="F147" s="143"/>
      <c r="G147" s="19"/>
    </row>
    <row r="150" ht="15.75">
      <c r="A150" s="90" t="s">
        <v>193</v>
      </c>
    </row>
    <row r="151" ht="15.75">
      <c r="A151" s="90" t="s">
        <v>194</v>
      </c>
    </row>
    <row r="152" ht="15.75">
      <c r="A152" s="90" t="s">
        <v>195</v>
      </c>
    </row>
  </sheetData>
  <sheetProtection/>
  <mergeCells count="141">
    <mergeCell ref="D94:F94"/>
    <mergeCell ref="D113:F113"/>
    <mergeCell ref="D115:F115"/>
    <mergeCell ref="D74:F74"/>
    <mergeCell ref="D73:F73"/>
    <mergeCell ref="D72:F72"/>
    <mergeCell ref="D42:F42"/>
    <mergeCell ref="D41:F41"/>
    <mergeCell ref="D40:F40"/>
    <mergeCell ref="D56:F56"/>
    <mergeCell ref="D55:F55"/>
    <mergeCell ref="D70:F70"/>
    <mergeCell ref="D59:F59"/>
    <mergeCell ref="D68:F68"/>
    <mergeCell ref="D67:F67"/>
    <mergeCell ref="D23:F23"/>
    <mergeCell ref="D22:F22"/>
    <mergeCell ref="D38:F38"/>
    <mergeCell ref="D37:F37"/>
    <mergeCell ref="D36:F36"/>
    <mergeCell ref="D35:F35"/>
    <mergeCell ref="D33:F33"/>
    <mergeCell ref="D32:F32"/>
    <mergeCell ref="A1:D1"/>
    <mergeCell ref="A3:D3"/>
    <mergeCell ref="D10:F10"/>
    <mergeCell ref="D11:F11"/>
    <mergeCell ref="D12:F12"/>
    <mergeCell ref="D21:F21"/>
    <mergeCell ref="D19:F19"/>
    <mergeCell ref="D18:F18"/>
    <mergeCell ref="D17:F17"/>
    <mergeCell ref="B7:C7"/>
    <mergeCell ref="B6:C6"/>
    <mergeCell ref="D16:F16"/>
    <mergeCell ref="D30:F30"/>
    <mergeCell ref="D39:F39"/>
    <mergeCell ref="D48:F48"/>
    <mergeCell ref="D57:F57"/>
    <mergeCell ref="D13:F13"/>
    <mergeCell ref="D15:F15"/>
    <mergeCell ref="D34:F34"/>
    <mergeCell ref="D50:F50"/>
    <mergeCell ref="D24:F24"/>
    <mergeCell ref="D31:F31"/>
    <mergeCell ref="D29:F29"/>
    <mergeCell ref="D28:F28"/>
    <mergeCell ref="D45:F45"/>
    <mergeCell ref="D44:F44"/>
    <mergeCell ref="D27:F27"/>
    <mergeCell ref="D26:F26"/>
    <mergeCell ref="D25:F25"/>
    <mergeCell ref="D43:F43"/>
    <mergeCell ref="D69:F69"/>
    <mergeCell ref="D49:F49"/>
    <mergeCell ref="D65:F65"/>
    <mergeCell ref="D64:F64"/>
    <mergeCell ref="D80:F80"/>
    <mergeCell ref="D81:F81"/>
    <mergeCell ref="D66:F66"/>
    <mergeCell ref="D51:F51"/>
    <mergeCell ref="D71:F71"/>
    <mergeCell ref="D58:F58"/>
    <mergeCell ref="D47:F47"/>
    <mergeCell ref="D46:F46"/>
    <mergeCell ref="D63:F63"/>
    <mergeCell ref="D62:F62"/>
    <mergeCell ref="D61:F61"/>
    <mergeCell ref="D60:F60"/>
    <mergeCell ref="D54:F54"/>
    <mergeCell ref="D53:F53"/>
    <mergeCell ref="D52:F52"/>
    <mergeCell ref="D116:F116"/>
    <mergeCell ref="D92:F92"/>
    <mergeCell ref="D93:F93"/>
    <mergeCell ref="D95:F95"/>
    <mergeCell ref="D84:F84"/>
    <mergeCell ref="D86:F86"/>
    <mergeCell ref="D114:F114"/>
    <mergeCell ref="D85:F85"/>
    <mergeCell ref="D100:F100"/>
    <mergeCell ref="D139:F139"/>
    <mergeCell ref="D14:F14"/>
    <mergeCell ref="D123:F123"/>
    <mergeCell ref="D124:F124"/>
    <mergeCell ref="D117:F117"/>
    <mergeCell ref="D104:F104"/>
    <mergeCell ref="D101:F101"/>
    <mergeCell ref="D87:F87"/>
    <mergeCell ref="D134:F134"/>
    <mergeCell ref="D88:F88"/>
    <mergeCell ref="D140:F140"/>
    <mergeCell ref="D141:F141"/>
    <mergeCell ref="D128:F128"/>
    <mergeCell ref="D121:F121"/>
    <mergeCell ref="D126:F126"/>
    <mergeCell ref="D96:F96"/>
    <mergeCell ref="D97:F97"/>
    <mergeCell ref="D98:F98"/>
    <mergeCell ref="D99:F99"/>
    <mergeCell ref="D105:F105"/>
    <mergeCell ref="D135:F135"/>
    <mergeCell ref="D103:F103"/>
    <mergeCell ref="D147:F147"/>
    <mergeCell ref="D146:F146"/>
    <mergeCell ref="D127:F127"/>
    <mergeCell ref="D130:F130"/>
    <mergeCell ref="D129:F129"/>
    <mergeCell ref="D131:F131"/>
    <mergeCell ref="D143:F143"/>
    <mergeCell ref="D144:F144"/>
    <mergeCell ref="D145:F145"/>
    <mergeCell ref="D137:F137"/>
    <mergeCell ref="D107:F107"/>
    <mergeCell ref="D108:F108"/>
    <mergeCell ref="D109:F109"/>
    <mergeCell ref="D142:F142"/>
    <mergeCell ref="D136:F136"/>
    <mergeCell ref="D138:F138"/>
    <mergeCell ref="D110:F110"/>
    <mergeCell ref="D125:F125"/>
    <mergeCell ref="D78:F78"/>
    <mergeCell ref="D79:F79"/>
    <mergeCell ref="D119:F119"/>
    <mergeCell ref="D82:F82"/>
    <mergeCell ref="D83:F83"/>
    <mergeCell ref="D20:F20"/>
    <mergeCell ref="D76:F76"/>
    <mergeCell ref="D77:F77"/>
    <mergeCell ref="D89:F89"/>
    <mergeCell ref="D118:F118"/>
    <mergeCell ref="D120:F120"/>
    <mergeCell ref="E6:F6"/>
    <mergeCell ref="E7:F7"/>
    <mergeCell ref="D75:F75"/>
    <mergeCell ref="D102:F102"/>
    <mergeCell ref="D112:F112"/>
    <mergeCell ref="D106:F106"/>
    <mergeCell ref="D90:F90"/>
    <mergeCell ref="D91:F91"/>
    <mergeCell ref="D111:F111"/>
  </mergeCells>
  <printOptions/>
  <pageMargins left="0.7" right="0.7" top="0.75" bottom="0.75" header="0.3" footer="0.3"/>
  <pageSetup fitToHeight="2" horizontalDpi="600" verticalDpi="600" orientation="landscape" scale="84" r:id="rId1"/>
  <colBreaks count="1" manualBreakCount="1">
    <brk id="7" max="1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selection activeCell="C115" sqref="C115"/>
    </sheetView>
  </sheetViews>
  <sheetFormatPr defaultColWidth="9.140625" defaultRowHeight="15"/>
  <cols>
    <col min="1" max="1" width="33.28125" style="0" bestFit="1" customWidth="1"/>
    <col min="2" max="2" width="20.28125" style="0" bestFit="1" customWidth="1"/>
    <col min="3" max="3" width="15.00390625" style="0" bestFit="1" customWidth="1"/>
    <col min="4" max="4" width="16.7109375" style="0" customWidth="1"/>
    <col min="5" max="5" width="17.8515625" style="0" customWidth="1"/>
    <col min="6" max="6" width="37.57421875" style="0" customWidth="1"/>
    <col min="7" max="7" width="14.421875" style="0" customWidth="1"/>
  </cols>
  <sheetData>
    <row r="1" spans="1:6" ht="18.75">
      <c r="A1" s="150" t="s">
        <v>25</v>
      </c>
      <c r="B1" s="150"/>
      <c r="C1" s="150"/>
      <c r="D1" s="150"/>
      <c r="E1" s="25"/>
      <c r="F1" s="25"/>
    </row>
    <row r="2" spans="1:6" ht="18.75">
      <c r="A2" s="32" t="s">
        <v>112</v>
      </c>
      <c r="B2" s="25"/>
      <c r="C2" s="25"/>
      <c r="D2" s="25"/>
      <c r="E2" s="25"/>
      <c r="F2" s="25"/>
    </row>
    <row r="3" spans="1:6" ht="15">
      <c r="A3" s="151" t="s">
        <v>245</v>
      </c>
      <c r="B3" s="151"/>
      <c r="C3" s="151"/>
      <c r="D3" s="151"/>
      <c r="E3" s="26"/>
      <c r="F3" s="26"/>
    </row>
    <row r="4" spans="1:6" ht="15">
      <c r="A4" s="113" t="s">
        <v>246</v>
      </c>
      <c r="B4" s="87"/>
      <c r="C4" s="87"/>
      <c r="D4" s="87"/>
      <c r="E4" s="26"/>
      <c r="F4" s="26"/>
    </row>
    <row r="5" spans="1:6" ht="15">
      <c r="A5" s="26"/>
      <c r="B5" s="26"/>
      <c r="C5" s="26"/>
      <c r="D5" s="26"/>
      <c r="E5" s="26"/>
      <c r="F5" s="26"/>
    </row>
    <row r="6" spans="1:7" ht="30">
      <c r="A6" s="5" t="s">
        <v>113</v>
      </c>
      <c r="B6" s="155" t="s">
        <v>0</v>
      </c>
      <c r="C6" s="156"/>
      <c r="D6" s="29" t="s">
        <v>2</v>
      </c>
      <c r="E6" s="121" t="s">
        <v>115</v>
      </c>
      <c r="F6" s="122"/>
      <c r="G6" s="30" t="s">
        <v>21</v>
      </c>
    </row>
    <row r="7" spans="1:7" ht="15">
      <c r="A7" s="5" t="s">
        <v>114</v>
      </c>
      <c r="B7" s="157">
        <f>(3348*1.03-0.44+327)*1.03</f>
        <v>3888.25</v>
      </c>
      <c r="C7" s="158"/>
      <c r="D7" s="114">
        <f>(3346*1.03-0.38)*1.03</f>
        <v>3549.38</v>
      </c>
      <c r="E7" s="123">
        <f>(2718*2*1.03-0.08)*1.03</f>
        <v>5766.97</v>
      </c>
      <c r="F7" s="124"/>
      <c r="G7" s="114">
        <f>(938*1.03-0.14)*1.03</f>
        <v>994.98</v>
      </c>
    </row>
    <row r="8" spans="1:6" ht="15">
      <c r="A8" s="26"/>
      <c r="B8" s="26"/>
      <c r="C8" s="26"/>
      <c r="D8" s="26"/>
      <c r="E8" s="26"/>
      <c r="F8" s="26"/>
    </row>
    <row r="9" spans="1:6" ht="15">
      <c r="A9" s="11"/>
      <c r="B9" s="11"/>
      <c r="C9" s="11"/>
      <c r="D9" s="11"/>
      <c r="E9" s="24"/>
      <c r="F9" s="24"/>
    </row>
    <row r="10" spans="1:7" ht="35.25" customHeight="1">
      <c r="A10" s="7" t="s">
        <v>37</v>
      </c>
      <c r="B10" s="7" t="s">
        <v>38</v>
      </c>
      <c r="C10" s="8" t="s">
        <v>39</v>
      </c>
      <c r="D10" s="152" t="s">
        <v>41</v>
      </c>
      <c r="E10" s="153"/>
      <c r="F10" s="154"/>
      <c r="G10" s="7" t="s">
        <v>40</v>
      </c>
    </row>
    <row r="11" spans="1:7" s="17" customFormat="1" ht="15">
      <c r="A11" s="15" t="s">
        <v>25</v>
      </c>
      <c r="B11" s="15" t="s">
        <v>109</v>
      </c>
      <c r="C11" s="54">
        <v>12000</v>
      </c>
      <c r="D11" s="137" t="s">
        <v>59</v>
      </c>
      <c r="E11" s="138"/>
      <c r="F11" s="139"/>
      <c r="G11" s="16" t="b">
        <v>0</v>
      </c>
    </row>
    <row r="12" spans="1:7" s="17" customFormat="1" ht="15">
      <c r="A12" s="15" t="s">
        <v>25</v>
      </c>
      <c r="B12" s="75" t="s">
        <v>109</v>
      </c>
      <c r="C12" s="54">
        <v>80076</v>
      </c>
      <c r="D12" s="137" t="s">
        <v>73</v>
      </c>
      <c r="E12" s="138"/>
      <c r="F12" s="139"/>
      <c r="G12" s="16" t="b">
        <v>0</v>
      </c>
    </row>
    <row r="13" spans="1:7" s="17" customFormat="1" ht="15">
      <c r="A13" s="15" t="s">
        <v>25</v>
      </c>
      <c r="B13" s="75" t="s">
        <v>109</v>
      </c>
      <c r="C13" s="54">
        <v>80301</v>
      </c>
      <c r="D13" s="137" t="s">
        <v>70</v>
      </c>
      <c r="E13" s="138"/>
      <c r="F13" s="139"/>
      <c r="G13" s="16" t="b">
        <v>0</v>
      </c>
    </row>
    <row r="14" spans="1:7" s="17" customFormat="1" ht="15">
      <c r="A14" s="50" t="s">
        <v>25</v>
      </c>
      <c r="B14" s="75" t="s">
        <v>109</v>
      </c>
      <c r="C14" s="61">
        <v>90792</v>
      </c>
      <c r="D14" s="128" t="s">
        <v>160</v>
      </c>
      <c r="E14" s="129"/>
      <c r="F14" s="130"/>
      <c r="G14" s="49" t="b">
        <v>1</v>
      </c>
    </row>
    <row r="15" spans="1:7" s="17" customFormat="1" ht="15">
      <c r="A15" s="50" t="s">
        <v>25</v>
      </c>
      <c r="B15" s="75" t="s">
        <v>109</v>
      </c>
      <c r="C15" s="105" t="s">
        <v>234</v>
      </c>
      <c r="D15" s="128" t="s">
        <v>158</v>
      </c>
      <c r="E15" s="129"/>
      <c r="F15" s="130"/>
      <c r="G15" s="49" t="b">
        <v>1</v>
      </c>
    </row>
    <row r="16" spans="1:7" s="17" customFormat="1" ht="15">
      <c r="A16" s="50" t="s">
        <v>25</v>
      </c>
      <c r="B16" s="75" t="s">
        <v>109</v>
      </c>
      <c r="C16" s="55" t="s">
        <v>156</v>
      </c>
      <c r="D16" s="128" t="s">
        <v>157</v>
      </c>
      <c r="E16" s="129"/>
      <c r="F16" s="130"/>
      <c r="G16" s="49" t="b">
        <v>1</v>
      </c>
    </row>
    <row r="17" spans="1:7" s="17" customFormat="1" ht="15">
      <c r="A17" s="50" t="s">
        <v>25</v>
      </c>
      <c r="B17" s="75" t="s">
        <v>109</v>
      </c>
      <c r="C17" s="55" t="s">
        <v>247</v>
      </c>
      <c r="D17" s="128" t="s">
        <v>161</v>
      </c>
      <c r="E17" s="129"/>
      <c r="F17" s="130"/>
      <c r="G17" s="49" t="b">
        <v>1</v>
      </c>
    </row>
    <row r="18" spans="1:7" s="17" customFormat="1" ht="15">
      <c r="A18" s="50" t="s">
        <v>25</v>
      </c>
      <c r="B18" s="75" t="s">
        <v>109</v>
      </c>
      <c r="C18" s="105" t="s">
        <v>248</v>
      </c>
      <c r="D18" s="128" t="s">
        <v>159</v>
      </c>
      <c r="E18" s="129"/>
      <c r="F18" s="130"/>
      <c r="G18" s="49" t="b">
        <v>1</v>
      </c>
    </row>
    <row r="19" spans="1:7" s="17" customFormat="1" ht="15">
      <c r="A19" s="50" t="s">
        <v>25</v>
      </c>
      <c r="B19" s="75" t="s">
        <v>109</v>
      </c>
      <c r="C19" s="55" t="s">
        <v>249</v>
      </c>
      <c r="D19" s="128" t="s">
        <v>162</v>
      </c>
      <c r="E19" s="129"/>
      <c r="F19" s="130"/>
      <c r="G19" s="49" t="b">
        <v>1</v>
      </c>
    </row>
    <row r="20" spans="1:7" s="17" customFormat="1" ht="15">
      <c r="A20" s="96" t="s">
        <v>25</v>
      </c>
      <c r="B20" s="96" t="s">
        <v>109</v>
      </c>
      <c r="C20" s="98" t="s">
        <v>213</v>
      </c>
      <c r="D20" s="128" t="s">
        <v>160</v>
      </c>
      <c r="E20" s="129"/>
      <c r="F20" s="130"/>
      <c r="G20" s="95" t="b">
        <v>1</v>
      </c>
    </row>
    <row r="21" spans="1:7" s="17" customFormat="1" ht="15">
      <c r="A21" s="48" t="s">
        <v>25</v>
      </c>
      <c r="B21" s="75" t="s">
        <v>109</v>
      </c>
      <c r="C21" s="54">
        <v>99201</v>
      </c>
      <c r="D21" s="131" t="s">
        <v>164</v>
      </c>
      <c r="E21" s="132"/>
      <c r="F21" s="133"/>
      <c r="G21" s="47" t="b">
        <v>1</v>
      </c>
    </row>
    <row r="22" spans="1:7" s="17" customFormat="1" ht="15">
      <c r="A22" s="48" t="s">
        <v>25</v>
      </c>
      <c r="B22" s="75" t="s">
        <v>109</v>
      </c>
      <c r="C22" s="54">
        <v>99202</v>
      </c>
      <c r="D22" s="125" t="s">
        <v>164</v>
      </c>
      <c r="E22" s="126"/>
      <c r="F22" s="127"/>
      <c r="G22" s="47" t="b">
        <v>1</v>
      </c>
    </row>
    <row r="23" spans="1:7" s="17" customFormat="1" ht="15">
      <c r="A23" s="48" t="s">
        <v>25</v>
      </c>
      <c r="B23" s="75" t="s">
        <v>109</v>
      </c>
      <c r="C23" s="54">
        <v>99203</v>
      </c>
      <c r="D23" s="125" t="s">
        <v>164</v>
      </c>
      <c r="E23" s="126"/>
      <c r="F23" s="127"/>
      <c r="G23" s="47" t="b">
        <v>1</v>
      </c>
    </row>
    <row r="24" spans="1:7" s="17" customFormat="1" ht="15">
      <c r="A24" s="48" t="s">
        <v>25</v>
      </c>
      <c r="B24" s="75" t="s">
        <v>109</v>
      </c>
      <c r="C24" s="54">
        <v>99204</v>
      </c>
      <c r="D24" s="125" t="s">
        <v>164</v>
      </c>
      <c r="E24" s="126"/>
      <c r="F24" s="127"/>
      <c r="G24" s="47" t="b">
        <v>1</v>
      </c>
    </row>
    <row r="25" spans="1:7" s="17" customFormat="1" ht="15">
      <c r="A25" s="48" t="s">
        <v>25</v>
      </c>
      <c r="B25" s="75" t="s">
        <v>109</v>
      </c>
      <c r="C25" s="54">
        <v>99205</v>
      </c>
      <c r="D25" s="125" t="s">
        <v>164</v>
      </c>
      <c r="E25" s="126"/>
      <c r="F25" s="127"/>
      <c r="G25" s="47" t="b">
        <v>1</v>
      </c>
    </row>
    <row r="26" spans="1:7" s="17" customFormat="1" ht="15">
      <c r="A26" s="48" t="s">
        <v>25</v>
      </c>
      <c r="B26" s="75" t="s">
        <v>109</v>
      </c>
      <c r="C26" s="54">
        <v>99212</v>
      </c>
      <c r="D26" s="125" t="s">
        <v>165</v>
      </c>
      <c r="E26" s="126"/>
      <c r="F26" s="127"/>
      <c r="G26" s="47" t="b">
        <v>1</v>
      </c>
    </row>
    <row r="27" spans="1:7" s="17" customFormat="1" ht="15">
      <c r="A27" s="48" t="s">
        <v>25</v>
      </c>
      <c r="B27" s="75" t="s">
        <v>109</v>
      </c>
      <c r="C27" s="54">
        <v>99213</v>
      </c>
      <c r="D27" s="125" t="s">
        <v>165</v>
      </c>
      <c r="E27" s="126"/>
      <c r="F27" s="127"/>
      <c r="G27" s="47" t="b">
        <v>1</v>
      </c>
    </row>
    <row r="28" spans="1:7" s="17" customFormat="1" ht="15">
      <c r="A28" s="48" t="s">
        <v>25</v>
      </c>
      <c r="B28" s="75" t="s">
        <v>109</v>
      </c>
      <c r="C28" s="54">
        <v>99214</v>
      </c>
      <c r="D28" s="125" t="s">
        <v>165</v>
      </c>
      <c r="E28" s="126"/>
      <c r="F28" s="127"/>
      <c r="G28" s="47" t="b">
        <v>1</v>
      </c>
    </row>
    <row r="29" spans="1:7" s="17" customFormat="1" ht="15">
      <c r="A29" s="48" t="s">
        <v>25</v>
      </c>
      <c r="B29" s="75" t="s">
        <v>109</v>
      </c>
      <c r="C29" s="54">
        <v>99215</v>
      </c>
      <c r="D29" s="125" t="s">
        <v>165</v>
      </c>
      <c r="E29" s="126"/>
      <c r="F29" s="127"/>
      <c r="G29" s="47" t="b">
        <v>1</v>
      </c>
    </row>
    <row r="30" spans="1:7" s="17" customFormat="1" ht="15">
      <c r="A30" s="48" t="s">
        <v>25</v>
      </c>
      <c r="B30" s="75" t="s">
        <v>109</v>
      </c>
      <c r="C30" s="54" t="s">
        <v>250</v>
      </c>
      <c r="D30" s="131" t="s">
        <v>166</v>
      </c>
      <c r="E30" s="132"/>
      <c r="F30" s="133"/>
      <c r="G30" s="47" t="b">
        <v>1</v>
      </c>
    </row>
    <row r="31" spans="1:7" s="17" customFormat="1" ht="15">
      <c r="A31" s="48" t="s">
        <v>25</v>
      </c>
      <c r="B31" s="75" t="s">
        <v>109</v>
      </c>
      <c r="C31" s="54" t="s">
        <v>251</v>
      </c>
      <c r="D31" s="125" t="s">
        <v>166</v>
      </c>
      <c r="E31" s="126"/>
      <c r="F31" s="127"/>
      <c r="G31" s="47" t="b">
        <v>1</v>
      </c>
    </row>
    <row r="32" spans="1:7" s="17" customFormat="1" ht="15">
      <c r="A32" s="48" t="s">
        <v>25</v>
      </c>
      <c r="B32" s="75" t="s">
        <v>109</v>
      </c>
      <c r="C32" s="54" t="s">
        <v>252</v>
      </c>
      <c r="D32" s="125" t="s">
        <v>166</v>
      </c>
      <c r="E32" s="126"/>
      <c r="F32" s="127"/>
      <c r="G32" s="47" t="b">
        <v>1</v>
      </c>
    </row>
    <row r="33" spans="1:7" s="17" customFormat="1" ht="15">
      <c r="A33" s="48" t="s">
        <v>25</v>
      </c>
      <c r="B33" s="75" t="s">
        <v>109</v>
      </c>
      <c r="C33" s="54" t="s">
        <v>253</v>
      </c>
      <c r="D33" s="125" t="s">
        <v>166</v>
      </c>
      <c r="E33" s="126"/>
      <c r="F33" s="127"/>
      <c r="G33" s="47" t="b">
        <v>1</v>
      </c>
    </row>
    <row r="34" spans="1:7" s="17" customFormat="1" ht="15">
      <c r="A34" s="48" t="s">
        <v>25</v>
      </c>
      <c r="B34" s="75" t="s">
        <v>109</v>
      </c>
      <c r="C34" s="54" t="s">
        <v>254</v>
      </c>
      <c r="D34" s="125" t="s">
        <v>166</v>
      </c>
      <c r="E34" s="126"/>
      <c r="F34" s="127"/>
      <c r="G34" s="47" t="b">
        <v>1</v>
      </c>
    </row>
    <row r="35" spans="1:7" s="17" customFormat="1" ht="15">
      <c r="A35" s="48" t="s">
        <v>25</v>
      </c>
      <c r="B35" s="75" t="s">
        <v>109</v>
      </c>
      <c r="C35" s="54" t="s">
        <v>255</v>
      </c>
      <c r="D35" s="125" t="s">
        <v>167</v>
      </c>
      <c r="E35" s="126"/>
      <c r="F35" s="127"/>
      <c r="G35" s="47" t="b">
        <v>1</v>
      </c>
    </row>
    <row r="36" spans="1:7" s="17" customFormat="1" ht="15">
      <c r="A36" s="48" t="s">
        <v>25</v>
      </c>
      <c r="B36" s="75" t="s">
        <v>109</v>
      </c>
      <c r="C36" s="54" t="s">
        <v>256</v>
      </c>
      <c r="D36" s="125" t="s">
        <v>167</v>
      </c>
      <c r="E36" s="126"/>
      <c r="F36" s="127"/>
      <c r="G36" s="47" t="b">
        <v>1</v>
      </c>
    </row>
    <row r="37" spans="1:7" s="17" customFormat="1" ht="15">
      <c r="A37" s="48" t="s">
        <v>25</v>
      </c>
      <c r="B37" s="75" t="s">
        <v>109</v>
      </c>
      <c r="C37" s="54" t="s">
        <v>257</v>
      </c>
      <c r="D37" s="125" t="s">
        <v>167</v>
      </c>
      <c r="E37" s="126"/>
      <c r="F37" s="127"/>
      <c r="G37" s="47" t="b">
        <v>1</v>
      </c>
    </row>
    <row r="38" spans="1:7" s="17" customFormat="1" ht="15">
      <c r="A38" s="48" t="s">
        <v>25</v>
      </c>
      <c r="B38" s="75" t="s">
        <v>109</v>
      </c>
      <c r="C38" s="54" t="s">
        <v>258</v>
      </c>
      <c r="D38" s="125" t="s">
        <v>167</v>
      </c>
      <c r="E38" s="126"/>
      <c r="F38" s="127"/>
      <c r="G38" s="47" t="b">
        <v>1</v>
      </c>
    </row>
    <row r="39" spans="1:7" s="17" customFormat="1" ht="15">
      <c r="A39" s="48" t="s">
        <v>25</v>
      </c>
      <c r="B39" s="75" t="s">
        <v>109</v>
      </c>
      <c r="C39" s="54" t="s">
        <v>147</v>
      </c>
      <c r="D39" s="131" t="s">
        <v>168</v>
      </c>
      <c r="E39" s="132"/>
      <c r="F39" s="133"/>
      <c r="G39" s="47" t="b">
        <v>1</v>
      </c>
    </row>
    <row r="40" spans="1:7" s="17" customFormat="1" ht="15">
      <c r="A40" s="48" t="s">
        <v>25</v>
      </c>
      <c r="B40" s="75" t="s">
        <v>109</v>
      </c>
      <c r="C40" s="54" t="s">
        <v>148</v>
      </c>
      <c r="D40" s="125" t="s">
        <v>168</v>
      </c>
      <c r="E40" s="126"/>
      <c r="F40" s="127"/>
      <c r="G40" s="47" t="b">
        <v>1</v>
      </c>
    </row>
    <row r="41" spans="1:7" s="17" customFormat="1" ht="15">
      <c r="A41" s="48" t="s">
        <v>25</v>
      </c>
      <c r="B41" s="75" t="s">
        <v>109</v>
      </c>
      <c r="C41" s="54" t="s">
        <v>149</v>
      </c>
      <c r="D41" s="125" t="s">
        <v>168</v>
      </c>
      <c r="E41" s="126"/>
      <c r="F41" s="127"/>
      <c r="G41" s="47" t="b">
        <v>1</v>
      </c>
    </row>
    <row r="42" spans="1:7" s="17" customFormat="1" ht="15">
      <c r="A42" s="48" t="s">
        <v>25</v>
      </c>
      <c r="B42" s="75" t="s">
        <v>109</v>
      </c>
      <c r="C42" s="54" t="s">
        <v>150</v>
      </c>
      <c r="D42" s="125" t="s">
        <v>168</v>
      </c>
      <c r="E42" s="126"/>
      <c r="F42" s="127"/>
      <c r="G42" s="47" t="b">
        <v>1</v>
      </c>
    </row>
    <row r="43" spans="1:7" s="17" customFormat="1" ht="15">
      <c r="A43" s="48" t="s">
        <v>25</v>
      </c>
      <c r="B43" s="75" t="s">
        <v>109</v>
      </c>
      <c r="C43" s="54" t="s">
        <v>155</v>
      </c>
      <c r="D43" s="125" t="s">
        <v>168</v>
      </c>
      <c r="E43" s="126"/>
      <c r="F43" s="127"/>
      <c r="G43" s="47" t="b">
        <v>1</v>
      </c>
    </row>
    <row r="44" spans="1:7" s="17" customFormat="1" ht="15">
      <c r="A44" s="48" t="s">
        <v>25</v>
      </c>
      <c r="B44" s="75" t="s">
        <v>109</v>
      </c>
      <c r="C44" s="54" t="s">
        <v>151</v>
      </c>
      <c r="D44" s="125" t="s">
        <v>169</v>
      </c>
      <c r="E44" s="126"/>
      <c r="F44" s="127"/>
      <c r="G44" s="47" t="b">
        <v>1</v>
      </c>
    </row>
    <row r="45" spans="1:7" s="17" customFormat="1" ht="15">
      <c r="A45" s="48" t="s">
        <v>25</v>
      </c>
      <c r="B45" s="75" t="s">
        <v>109</v>
      </c>
      <c r="C45" s="54" t="s">
        <v>152</v>
      </c>
      <c r="D45" s="125" t="s">
        <v>169</v>
      </c>
      <c r="E45" s="126"/>
      <c r="F45" s="127"/>
      <c r="G45" s="47" t="b">
        <v>1</v>
      </c>
    </row>
    <row r="46" spans="1:7" s="17" customFormat="1" ht="15">
      <c r="A46" s="48" t="s">
        <v>25</v>
      </c>
      <c r="B46" s="75" t="s">
        <v>109</v>
      </c>
      <c r="C46" s="54" t="s">
        <v>153</v>
      </c>
      <c r="D46" s="125" t="s">
        <v>169</v>
      </c>
      <c r="E46" s="126"/>
      <c r="F46" s="127"/>
      <c r="G46" s="47" t="b">
        <v>1</v>
      </c>
    </row>
    <row r="47" spans="1:7" s="17" customFormat="1" ht="15">
      <c r="A47" s="48" t="s">
        <v>25</v>
      </c>
      <c r="B47" s="75" t="s">
        <v>109</v>
      </c>
      <c r="C47" s="54" t="s">
        <v>154</v>
      </c>
      <c r="D47" s="125" t="s">
        <v>169</v>
      </c>
      <c r="E47" s="126"/>
      <c r="F47" s="127"/>
      <c r="G47" s="47" t="b">
        <v>1</v>
      </c>
    </row>
    <row r="48" spans="1:7" s="17" customFormat="1" ht="15">
      <c r="A48" s="48" t="s">
        <v>25</v>
      </c>
      <c r="B48" s="75" t="s">
        <v>109</v>
      </c>
      <c r="C48" s="54" t="s">
        <v>259</v>
      </c>
      <c r="D48" s="131" t="s">
        <v>170</v>
      </c>
      <c r="E48" s="132"/>
      <c r="F48" s="133"/>
      <c r="G48" s="47" t="b">
        <v>1</v>
      </c>
    </row>
    <row r="49" spans="1:7" s="17" customFormat="1" ht="15">
      <c r="A49" s="48" t="s">
        <v>25</v>
      </c>
      <c r="B49" s="75" t="s">
        <v>109</v>
      </c>
      <c r="C49" s="54" t="s">
        <v>260</v>
      </c>
      <c r="D49" s="125" t="s">
        <v>170</v>
      </c>
      <c r="E49" s="126"/>
      <c r="F49" s="127"/>
      <c r="G49" s="47" t="b">
        <v>1</v>
      </c>
    </row>
    <row r="50" spans="1:7" s="17" customFormat="1" ht="15">
      <c r="A50" s="48" t="s">
        <v>25</v>
      </c>
      <c r="B50" s="75" t="s">
        <v>109</v>
      </c>
      <c r="C50" s="54" t="s">
        <v>261</v>
      </c>
      <c r="D50" s="125" t="s">
        <v>170</v>
      </c>
      <c r="E50" s="126"/>
      <c r="F50" s="127"/>
      <c r="G50" s="47" t="b">
        <v>1</v>
      </c>
    </row>
    <row r="51" spans="1:7" s="17" customFormat="1" ht="15">
      <c r="A51" s="48" t="s">
        <v>25</v>
      </c>
      <c r="B51" s="75" t="s">
        <v>109</v>
      </c>
      <c r="C51" s="54" t="s">
        <v>262</v>
      </c>
      <c r="D51" s="125" t="s">
        <v>170</v>
      </c>
      <c r="E51" s="126"/>
      <c r="F51" s="127"/>
      <c r="G51" s="47" t="b">
        <v>1</v>
      </c>
    </row>
    <row r="52" spans="1:7" s="17" customFormat="1" ht="15">
      <c r="A52" s="48" t="s">
        <v>25</v>
      </c>
      <c r="B52" s="75" t="s">
        <v>109</v>
      </c>
      <c r="C52" s="54" t="s">
        <v>263</v>
      </c>
      <c r="D52" s="125" t="s">
        <v>170</v>
      </c>
      <c r="E52" s="126"/>
      <c r="F52" s="127"/>
      <c r="G52" s="47" t="b">
        <v>1</v>
      </c>
    </row>
    <row r="53" spans="1:7" s="17" customFormat="1" ht="15">
      <c r="A53" s="48" t="s">
        <v>25</v>
      </c>
      <c r="B53" s="75" t="s">
        <v>109</v>
      </c>
      <c r="C53" s="54" t="s">
        <v>264</v>
      </c>
      <c r="D53" s="125" t="s">
        <v>171</v>
      </c>
      <c r="E53" s="126"/>
      <c r="F53" s="127"/>
      <c r="G53" s="47" t="b">
        <v>1</v>
      </c>
    </row>
    <row r="54" spans="1:7" s="17" customFormat="1" ht="15">
      <c r="A54" s="48" t="s">
        <v>25</v>
      </c>
      <c r="B54" s="75" t="s">
        <v>109</v>
      </c>
      <c r="C54" s="54" t="s">
        <v>265</v>
      </c>
      <c r="D54" s="125" t="s">
        <v>171</v>
      </c>
      <c r="E54" s="126"/>
      <c r="F54" s="127"/>
      <c r="G54" s="47" t="b">
        <v>1</v>
      </c>
    </row>
    <row r="55" spans="1:7" s="17" customFormat="1" ht="15">
      <c r="A55" s="48" t="s">
        <v>25</v>
      </c>
      <c r="B55" s="75" t="s">
        <v>109</v>
      </c>
      <c r="C55" s="54" t="s">
        <v>266</v>
      </c>
      <c r="D55" s="125" t="s">
        <v>171</v>
      </c>
      <c r="E55" s="126"/>
      <c r="F55" s="127"/>
      <c r="G55" s="47" t="b">
        <v>1</v>
      </c>
    </row>
    <row r="56" spans="1:7" s="17" customFormat="1" ht="15">
      <c r="A56" s="48" t="s">
        <v>25</v>
      </c>
      <c r="B56" s="75" t="s">
        <v>109</v>
      </c>
      <c r="C56" s="54" t="s">
        <v>267</v>
      </c>
      <c r="D56" s="125" t="s">
        <v>171</v>
      </c>
      <c r="E56" s="126"/>
      <c r="F56" s="127"/>
      <c r="G56" s="47" t="b">
        <v>1</v>
      </c>
    </row>
    <row r="57" spans="1:7" s="17" customFormat="1" ht="15">
      <c r="A57" s="48" t="s">
        <v>25</v>
      </c>
      <c r="B57" s="75" t="s">
        <v>109</v>
      </c>
      <c r="C57" s="103" t="s">
        <v>225</v>
      </c>
      <c r="D57" s="131" t="s">
        <v>172</v>
      </c>
      <c r="E57" s="132"/>
      <c r="F57" s="133"/>
      <c r="G57" s="47" t="b">
        <v>1</v>
      </c>
    </row>
    <row r="58" spans="1:7" s="17" customFormat="1" ht="15">
      <c r="A58" s="48" t="s">
        <v>25</v>
      </c>
      <c r="B58" s="75" t="s">
        <v>109</v>
      </c>
      <c r="C58" s="103" t="s">
        <v>226</v>
      </c>
      <c r="D58" s="125" t="s">
        <v>172</v>
      </c>
      <c r="E58" s="126"/>
      <c r="F58" s="127"/>
      <c r="G58" s="47" t="b">
        <v>1</v>
      </c>
    </row>
    <row r="59" spans="1:7" s="17" customFormat="1" ht="15">
      <c r="A59" s="48" t="s">
        <v>25</v>
      </c>
      <c r="B59" s="75" t="s">
        <v>109</v>
      </c>
      <c r="C59" s="103" t="s">
        <v>227</v>
      </c>
      <c r="D59" s="125" t="s">
        <v>172</v>
      </c>
      <c r="E59" s="126"/>
      <c r="F59" s="127"/>
      <c r="G59" s="47" t="b">
        <v>1</v>
      </c>
    </row>
    <row r="60" spans="1:7" s="17" customFormat="1" ht="15">
      <c r="A60" s="48" t="s">
        <v>25</v>
      </c>
      <c r="B60" s="75" t="s">
        <v>109</v>
      </c>
      <c r="C60" s="103" t="s">
        <v>228</v>
      </c>
      <c r="D60" s="125" t="s">
        <v>172</v>
      </c>
      <c r="E60" s="126"/>
      <c r="F60" s="127"/>
      <c r="G60" s="47" t="b">
        <v>1</v>
      </c>
    </row>
    <row r="61" spans="1:7" s="17" customFormat="1" ht="15">
      <c r="A61" s="48" t="s">
        <v>25</v>
      </c>
      <c r="B61" s="75" t="s">
        <v>109</v>
      </c>
      <c r="C61" s="103" t="s">
        <v>229</v>
      </c>
      <c r="D61" s="125" t="s">
        <v>172</v>
      </c>
      <c r="E61" s="126"/>
      <c r="F61" s="127"/>
      <c r="G61" s="47" t="b">
        <v>1</v>
      </c>
    </row>
    <row r="62" spans="1:7" s="17" customFormat="1" ht="15">
      <c r="A62" s="48" t="s">
        <v>25</v>
      </c>
      <c r="B62" s="75" t="s">
        <v>109</v>
      </c>
      <c r="C62" s="103" t="s">
        <v>230</v>
      </c>
      <c r="D62" s="125" t="s">
        <v>173</v>
      </c>
      <c r="E62" s="126"/>
      <c r="F62" s="127"/>
      <c r="G62" s="47" t="b">
        <v>1</v>
      </c>
    </row>
    <row r="63" spans="1:7" s="17" customFormat="1" ht="15">
      <c r="A63" s="48" t="s">
        <v>25</v>
      </c>
      <c r="B63" s="75" t="s">
        <v>109</v>
      </c>
      <c r="C63" s="103" t="s">
        <v>231</v>
      </c>
      <c r="D63" s="125" t="s">
        <v>173</v>
      </c>
      <c r="E63" s="126"/>
      <c r="F63" s="127"/>
      <c r="G63" s="47" t="b">
        <v>1</v>
      </c>
    </row>
    <row r="64" spans="1:7" s="17" customFormat="1" ht="15">
      <c r="A64" s="48" t="s">
        <v>25</v>
      </c>
      <c r="B64" s="75" t="s">
        <v>109</v>
      </c>
      <c r="C64" s="103" t="s">
        <v>232</v>
      </c>
      <c r="D64" s="125" t="s">
        <v>173</v>
      </c>
      <c r="E64" s="126"/>
      <c r="F64" s="127"/>
      <c r="G64" s="47" t="b">
        <v>1</v>
      </c>
    </row>
    <row r="65" spans="1:7" s="17" customFormat="1" ht="15">
      <c r="A65" s="48" t="s">
        <v>25</v>
      </c>
      <c r="B65" s="75" t="s">
        <v>109</v>
      </c>
      <c r="C65" s="103" t="s">
        <v>233</v>
      </c>
      <c r="D65" s="125" t="s">
        <v>173</v>
      </c>
      <c r="E65" s="126"/>
      <c r="F65" s="127"/>
      <c r="G65" s="47" t="b">
        <v>1</v>
      </c>
    </row>
    <row r="66" spans="1:7" s="17" customFormat="1" ht="15">
      <c r="A66" s="48" t="s">
        <v>25</v>
      </c>
      <c r="B66" s="75" t="s">
        <v>109</v>
      </c>
      <c r="C66" s="103" t="s">
        <v>268</v>
      </c>
      <c r="D66" s="131" t="s">
        <v>174</v>
      </c>
      <c r="E66" s="132"/>
      <c r="F66" s="133"/>
      <c r="G66" s="47" t="b">
        <v>1</v>
      </c>
    </row>
    <row r="67" spans="1:7" s="17" customFormat="1" ht="15">
      <c r="A67" s="48" t="s">
        <v>25</v>
      </c>
      <c r="B67" s="75" t="s">
        <v>109</v>
      </c>
      <c r="C67" s="103" t="s">
        <v>269</v>
      </c>
      <c r="D67" s="125" t="s">
        <v>174</v>
      </c>
      <c r="E67" s="126"/>
      <c r="F67" s="127"/>
      <c r="G67" s="47" t="b">
        <v>1</v>
      </c>
    </row>
    <row r="68" spans="1:7" s="17" customFormat="1" ht="15">
      <c r="A68" s="48" t="s">
        <v>25</v>
      </c>
      <c r="B68" s="75" t="s">
        <v>109</v>
      </c>
      <c r="C68" s="103" t="s">
        <v>270</v>
      </c>
      <c r="D68" s="125" t="s">
        <v>174</v>
      </c>
      <c r="E68" s="126"/>
      <c r="F68" s="127"/>
      <c r="G68" s="47" t="b">
        <v>1</v>
      </c>
    </row>
    <row r="69" spans="1:7" s="17" customFormat="1" ht="15">
      <c r="A69" s="48" t="s">
        <v>25</v>
      </c>
      <c r="B69" s="75" t="s">
        <v>109</v>
      </c>
      <c r="C69" s="103" t="s">
        <v>271</v>
      </c>
      <c r="D69" s="125" t="s">
        <v>174</v>
      </c>
      <c r="E69" s="126"/>
      <c r="F69" s="127"/>
      <c r="G69" s="47" t="b">
        <v>1</v>
      </c>
    </row>
    <row r="70" spans="1:7" s="17" customFormat="1" ht="15">
      <c r="A70" s="48" t="s">
        <v>25</v>
      </c>
      <c r="B70" s="75" t="s">
        <v>109</v>
      </c>
      <c r="C70" s="103" t="s">
        <v>272</v>
      </c>
      <c r="D70" s="125" t="s">
        <v>174</v>
      </c>
      <c r="E70" s="126"/>
      <c r="F70" s="127"/>
      <c r="G70" s="47" t="b">
        <v>1</v>
      </c>
    </row>
    <row r="71" spans="1:7" s="17" customFormat="1" ht="15">
      <c r="A71" s="48" t="s">
        <v>25</v>
      </c>
      <c r="B71" s="75" t="s">
        <v>109</v>
      </c>
      <c r="C71" s="103" t="s">
        <v>273</v>
      </c>
      <c r="D71" s="125" t="s">
        <v>175</v>
      </c>
      <c r="E71" s="126"/>
      <c r="F71" s="127"/>
      <c r="G71" s="47" t="b">
        <v>1</v>
      </c>
    </row>
    <row r="72" spans="1:7" s="17" customFormat="1" ht="15">
      <c r="A72" s="48" t="s">
        <v>25</v>
      </c>
      <c r="B72" s="75" t="s">
        <v>109</v>
      </c>
      <c r="C72" s="103" t="s">
        <v>274</v>
      </c>
      <c r="D72" s="125" t="s">
        <v>175</v>
      </c>
      <c r="E72" s="126"/>
      <c r="F72" s="127"/>
      <c r="G72" s="47" t="b">
        <v>1</v>
      </c>
    </row>
    <row r="73" spans="1:7" s="17" customFormat="1" ht="15">
      <c r="A73" s="48" t="s">
        <v>25</v>
      </c>
      <c r="B73" s="75" t="s">
        <v>109</v>
      </c>
      <c r="C73" s="103" t="s">
        <v>275</v>
      </c>
      <c r="D73" s="125" t="s">
        <v>175</v>
      </c>
      <c r="E73" s="126"/>
      <c r="F73" s="127"/>
      <c r="G73" s="47" t="b">
        <v>1</v>
      </c>
    </row>
    <row r="74" spans="1:7" s="17" customFormat="1" ht="15">
      <c r="A74" s="48" t="s">
        <v>25</v>
      </c>
      <c r="B74" s="75" t="s">
        <v>109</v>
      </c>
      <c r="C74" s="103" t="s">
        <v>276</v>
      </c>
      <c r="D74" s="125" t="s">
        <v>175</v>
      </c>
      <c r="E74" s="126"/>
      <c r="F74" s="127"/>
      <c r="G74" s="47" t="b">
        <v>1</v>
      </c>
    </row>
    <row r="75" spans="1:7" s="17" customFormat="1" ht="15">
      <c r="A75" s="96" t="s">
        <v>25</v>
      </c>
      <c r="B75" s="96" t="s">
        <v>109</v>
      </c>
      <c r="C75" s="97" t="s">
        <v>205</v>
      </c>
      <c r="D75" s="131" t="s">
        <v>215</v>
      </c>
      <c r="E75" s="132"/>
      <c r="F75" s="133"/>
      <c r="G75" s="95" t="b">
        <v>1</v>
      </c>
    </row>
    <row r="76" spans="1:7" s="17" customFormat="1" ht="15">
      <c r="A76" s="96" t="s">
        <v>25</v>
      </c>
      <c r="B76" s="96" t="s">
        <v>109</v>
      </c>
      <c r="C76" s="97" t="s">
        <v>206</v>
      </c>
      <c r="D76" s="125" t="s">
        <v>215</v>
      </c>
      <c r="E76" s="126"/>
      <c r="F76" s="127"/>
      <c r="G76" s="95" t="b">
        <v>1</v>
      </c>
    </row>
    <row r="77" spans="1:7" s="17" customFormat="1" ht="15">
      <c r="A77" s="96" t="s">
        <v>25</v>
      </c>
      <c r="B77" s="96" t="s">
        <v>109</v>
      </c>
      <c r="C77" s="97" t="s">
        <v>207</v>
      </c>
      <c r="D77" s="125" t="s">
        <v>215</v>
      </c>
      <c r="E77" s="126"/>
      <c r="F77" s="127"/>
      <c r="G77" s="95" t="b">
        <v>1</v>
      </c>
    </row>
    <row r="78" spans="1:7" s="17" customFormat="1" ht="15">
      <c r="A78" s="96" t="s">
        <v>25</v>
      </c>
      <c r="B78" s="96" t="s">
        <v>109</v>
      </c>
      <c r="C78" s="97" t="s">
        <v>208</v>
      </c>
      <c r="D78" s="125" t="s">
        <v>215</v>
      </c>
      <c r="E78" s="126"/>
      <c r="F78" s="127"/>
      <c r="G78" s="95" t="b">
        <v>1</v>
      </c>
    </row>
    <row r="79" spans="1:7" s="17" customFormat="1" ht="15">
      <c r="A79" s="96" t="s">
        <v>25</v>
      </c>
      <c r="B79" s="96" t="s">
        <v>109</v>
      </c>
      <c r="C79" s="97" t="s">
        <v>209</v>
      </c>
      <c r="D79" s="125" t="s">
        <v>215</v>
      </c>
      <c r="E79" s="126"/>
      <c r="F79" s="127"/>
      <c r="G79" s="95" t="b">
        <v>1</v>
      </c>
    </row>
    <row r="80" spans="1:7" s="17" customFormat="1" ht="15">
      <c r="A80" s="96" t="s">
        <v>25</v>
      </c>
      <c r="B80" s="96" t="s">
        <v>109</v>
      </c>
      <c r="C80" s="97" t="s">
        <v>219</v>
      </c>
      <c r="D80" s="125" t="s">
        <v>216</v>
      </c>
      <c r="E80" s="126"/>
      <c r="F80" s="127"/>
      <c r="G80" s="95" t="b">
        <v>1</v>
      </c>
    </row>
    <row r="81" spans="1:7" s="17" customFormat="1" ht="15">
      <c r="A81" s="96" t="s">
        <v>25</v>
      </c>
      <c r="B81" s="96" t="s">
        <v>109</v>
      </c>
      <c r="C81" s="97" t="s">
        <v>210</v>
      </c>
      <c r="D81" s="125" t="s">
        <v>216</v>
      </c>
      <c r="E81" s="126"/>
      <c r="F81" s="127"/>
      <c r="G81" s="95" t="b">
        <v>1</v>
      </c>
    </row>
    <row r="82" spans="1:7" s="17" customFormat="1" ht="15">
      <c r="A82" s="96" t="s">
        <v>25</v>
      </c>
      <c r="B82" s="96" t="s">
        <v>109</v>
      </c>
      <c r="C82" s="97" t="s">
        <v>211</v>
      </c>
      <c r="D82" s="125" t="s">
        <v>216</v>
      </c>
      <c r="E82" s="126"/>
      <c r="F82" s="127"/>
      <c r="G82" s="95" t="b">
        <v>1</v>
      </c>
    </row>
    <row r="83" spans="1:7" s="17" customFormat="1" ht="15">
      <c r="A83" s="96" t="s">
        <v>25</v>
      </c>
      <c r="B83" s="96" t="s">
        <v>109</v>
      </c>
      <c r="C83" s="97" t="s">
        <v>212</v>
      </c>
      <c r="D83" s="125" t="s">
        <v>216</v>
      </c>
      <c r="E83" s="126"/>
      <c r="F83" s="127"/>
      <c r="G83" s="95" t="b">
        <v>1</v>
      </c>
    </row>
    <row r="84" spans="1:7" s="17" customFormat="1" ht="15">
      <c r="A84" s="15" t="s">
        <v>25</v>
      </c>
      <c r="B84" s="75" t="s">
        <v>109</v>
      </c>
      <c r="C84" s="54">
        <v>99199</v>
      </c>
      <c r="D84" s="137" t="s">
        <v>88</v>
      </c>
      <c r="E84" s="138"/>
      <c r="F84" s="139"/>
      <c r="G84" s="16" t="b">
        <v>0</v>
      </c>
    </row>
    <row r="85" spans="1:7" s="17" customFormat="1" ht="15">
      <c r="A85" s="15" t="s">
        <v>25</v>
      </c>
      <c r="B85" s="75" t="s">
        <v>109</v>
      </c>
      <c r="C85" s="54" t="s">
        <v>76</v>
      </c>
      <c r="D85" s="137" t="s">
        <v>77</v>
      </c>
      <c r="E85" s="138"/>
      <c r="F85" s="139"/>
      <c r="G85" s="16" t="b">
        <v>0</v>
      </c>
    </row>
    <row r="86" spans="1:7" s="17" customFormat="1" ht="15">
      <c r="A86" s="15" t="s">
        <v>25</v>
      </c>
      <c r="B86" s="75" t="s">
        <v>109</v>
      </c>
      <c r="C86" s="54" t="s">
        <v>34</v>
      </c>
      <c r="D86" s="137" t="s">
        <v>33</v>
      </c>
      <c r="E86" s="138"/>
      <c r="F86" s="139"/>
      <c r="G86" s="16" t="b">
        <v>0</v>
      </c>
    </row>
    <row r="87" spans="1:7" s="17" customFormat="1" ht="15">
      <c r="A87" s="15" t="s">
        <v>25</v>
      </c>
      <c r="B87" s="75" t="s">
        <v>109</v>
      </c>
      <c r="C87" s="54" t="s">
        <v>89</v>
      </c>
      <c r="D87" s="137" t="s">
        <v>90</v>
      </c>
      <c r="E87" s="138"/>
      <c r="F87" s="139"/>
      <c r="G87" s="16" t="b">
        <v>0</v>
      </c>
    </row>
    <row r="88" spans="1:7" s="17" customFormat="1" ht="15" customHeight="1">
      <c r="A88" s="15" t="s">
        <v>25</v>
      </c>
      <c r="B88" s="75" t="s">
        <v>109</v>
      </c>
      <c r="C88" s="54" t="s">
        <v>284</v>
      </c>
      <c r="D88" s="137" t="s">
        <v>78</v>
      </c>
      <c r="E88" s="138"/>
      <c r="F88" s="139"/>
      <c r="G88" s="16" t="b">
        <v>0</v>
      </c>
    </row>
    <row r="89" spans="1:7" s="17" customFormat="1" ht="15">
      <c r="A89" s="15" t="s">
        <v>25</v>
      </c>
      <c r="B89" s="75" t="s">
        <v>109</v>
      </c>
      <c r="C89" s="54" t="s">
        <v>35</v>
      </c>
      <c r="D89" s="137" t="s">
        <v>58</v>
      </c>
      <c r="E89" s="138"/>
      <c r="F89" s="139"/>
      <c r="G89" s="16" t="b">
        <v>0</v>
      </c>
    </row>
    <row r="90" spans="1:7" s="17" customFormat="1" ht="15">
      <c r="A90" s="15" t="s">
        <v>25</v>
      </c>
      <c r="B90" s="75" t="s">
        <v>109</v>
      </c>
      <c r="C90" s="54" t="s">
        <v>87</v>
      </c>
      <c r="D90" s="137" t="s">
        <v>134</v>
      </c>
      <c r="E90" s="138"/>
      <c r="F90" s="139"/>
      <c r="G90" s="16" t="b">
        <v>0</v>
      </c>
    </row>
    <row r="91" spans="1:7" s="17" customFormat="1" ht="15">
      <c r="A91" s="15" t="s">
        <v>25</v>
      </c>
      <c r="B91" s="75" t="s">
        <v>109</v>
      </c>
      <c r="C91" s="54" t="s">
        <v>277</v>
      </c>
      <c r="D91" s="137" t="s">
        <v>296</v>
      </c>
      <c r="E91" s="138"/>
      <c r="F91" s="139"/>
      <c r="G91" s="16" t="b">
        <v>0</v>
      </c>
    </row>
    <row r="92" spans="1:7" s="17" customFormat="1" ht="15">
      <c r="A92" s="15" t="s">
        <v>25</v>
      </c>
      <c r="B92" s="75" t="s">
        <v>109</v>
      </c>
      <c r="C92" s="54" t="s">
        <v>74</v>
      </c>
      <c r="D92" s="137" t="s">
        <v>75</v>
      </c>
      <c r="E92" s="138"/>
      <c r="F92" s="139"/>
      <c r="G92" s="16" t="b">
        <v>0</v>
      </c>
    </row>
    <row r="93" spans="1:7" s="17" customFormat="1" ht="15">
      <c r="A93" s="15" t="s">
        <v>25</v>
      </c>
      <c r="B93" s="75" t="s">
        <v>109</v>
      </c>
      <c r="C93" s="54" t="s">
        <v>91</v>
      </c>
      <c r="D93" s="137" t="s">
        <v>133</v>
      </c>
      <c r="E93" s="138"/>
      <c r="F93" s="139"/>
      <c r="G93" s="16" t="b">
        <v>0</v>
      </c>
    </row>
    <row r="94" spans="1:7" s="17" customFormat="1" ht="15">
      <c r="A94" s="120" t="s">
        <v>25</v>
      </c>
      <c r="B94" s="120" t="s">
        <v>109</v>
      </c>
      <c r="C94" s="119" t="s">
        <v>300</v>
      </c>
      <c r="D94" s="134" t="s">
        <v>301</v>
      </c>
      <c r="E94" s="135"/>
      <c r="F94" s="135"/>
      <c r="G94" s="119" t="b">
        <v>0</v>
      </c>
    </row>
    <row r="95" spans="1:7" s="17" customFormat="1" ht="15">
      <c r="A95" s="15" t="s">
        <v>25</v>
      </c>
      <c r="B95" s="75" t="s">
        <v>109</v>
      </c>
      <c r="C95" s="54" t="s">
        <v>7</v>
      </c>
      <c r="D95" s="137" t="s">
        <v>60</v>
      </c>
      <c r="E95" s="138"/>
      <c r="F95" s="139"/>
      <c r="G95" s="16" t="b">
        <v>0</v>
      </c>
    </row>
    <row r="96" spans="1:7" s="17" customFormat="1" ht="15">
      <c r="A96" s="15" t="s">
        <v>25</v>
      </c>
      <c r="B96" s="75" t="s">
        <v>109</v>
      </c>
      <c r="C96" s="54" t="s">
        <v>93</v>
      </c>
      <c r="D96" s="137" t="s">
        <v>132</v>
      </c>
      <c r="E96" s="138"/>
      <c r="F96" s="139"/>
      <c r="G96" s="16" t="b">
        <v>0</v>
      </c>
    </row>
    <row r="97" spans="1:7" s="17" customFormat="1" ht="15" customHeight="1">
      <c r="A97" s="15" t="s">
        <v>25</v>
      </c>
      <c r="B97" s="75" t="s">
        <v>109</v>
      </c>
      <c r="C97" s="54" t="s">
        <v>279</v>
      </c>
      <c r="D97" s="163" t="s">
        <v>293</v>
      </c>
      <c r="E97" s="164"/>
      <c r="F97" s="165"/>
      <c r="G97" s="16" t="b">
        <v>0</v>
      </c>
    </row>
    <row r="98" spans="1:7" s="17" customFormat="1" ht="15">
      <c r="A98" s="15" t="s">
        <v>25</v>
      </c>
      <c r="B98" s="75" t="s">
        <v>109</v>
      </c>
      <c r="C98" s="54" t="s">
        <v>8</v>
      </c>
      <c r="D98" s="137" t="s">
        <v>44</v>
      </c>
      <c r="E98" s="138"/>
      <c r="F98" s="139"/>
      <c r="G98" s="16" t="b">
        <v>0</v>
      </c>
    </row>
    <row r="99" spans="1:7" s="17" customFormat="1" ht="15">
      <c r="A99" s="15" t="s">
        <v>25</v>
      </c>
      <c r="B99" s="75" t="s">
        <v>109</v>
      </c>
      <c r="C99" s="54" t="s">
        <v>94</v>
      </c>
      <c r="D99" s="137" t="s">
        <v>131</v>
      </c>
      <c r="E99" s="138"/>
      <c r="F99" s="139"/>
      <c r="G99" s="16" t="b">
        <v>0</v>
      </c>
    </row>
    <row r="100" spans="1:7" s="17" customFormat="1" ht="15">
      <c r="A100" s="15" t="s">
        <v>25</v>
      </c>
      <c r="B100" s="75" t="s">
        <v>109</v>
      </c>
      <c r="C100" s="54" t="s">
        <v>280</v>
      </c>
      <c r="D100" s="137" t="s">
        <v>294</v>
      </c>
      <c r="E100" s="138"/>
      <c r="F100" s="139"/>
      <c r="G100" s="16" t="b">
        <v>0</v>
      </c>
    </row>
    <row r="101" spans="1:7" s="17" customFormat="1" ht="15">
      <c r="A101" s="93" t="s">
        <v>25</v>
      </c>
      <c r="B101" s="93" t="s">
        <v>109</v>
      </c>
      <c r="C101" s="94" t="s">
        <v>201</v>
      </c>
      <c r="D101" s="134" t="s">
        <v>204</v>
      </c>
      <c r="E101" s="135"/>
      <c r="F101" s="136"/>
      <c r="G101" s="94" t="b">
        <v>0</v>
      </c>
    </row>
    <row r="102" spans="1:7" s="17" customFormat="1" ht="15">
      <c r="A102" s="15" t="s">
        <v>25</v>
      </c>
      <c r="B102" s="75" t="s">
        <v>109</v>
      </c>
      <c r="C102" s="54" t="s">
        <v>10</v>
      </c>
      <c r="D102" s="137" t="s">
        <v>46</v>
      </c>
      <c r="E102" s="138"/>
      <c r="F102" s="139"/>
      <c r="G102" s="16" t="b">
        <v>0</v>
      </c>
    </row>
    <row r="103" spans="1:7" s="17" customFormat="1" ht="15">
      <c r="A103" s="15" t="s">
        <v>25</v>
      </c>
      <c r="B103" s="75" t="s">
        <v>109</v>
      </c>
      <c r="C103" s="54" t="s">
        <v>97</v>
      </c>
      <c r="D103" s="137" t="s">
        <v>130</v>
      </c>
      <c r="E103" s="138"/>
      <c r="F103" s="139"/>
      <c r="G103" s="16" t="b">
        <v>0</v>
      </c>
    </row>
    <row r="104" spans="1:7" s="17" customFormat="1" ht="15">
      <c r="A104" s="104" t="s">
        <v>25</v>
      </c>
      <c r="B104" s="104" t="s">
        <v>109</v>
      </c>
      <c r="C104" s="103" t="s">
        <v>200</v>
      </c>
      <c r="D104" s="134" t="s">
        <v>203</v>
      </c>
      <c r="E104" s="135"/>
      <c r="F104" s="136"/>
      <c r="G104" s="103" t="b">
        <v>1</v>
      </c>
    </row>
    <row r="105" spans="1:7" s="17" customFormat="1" ht="15">
      <c r="A105" s="15" t="s">
        <v>25</v>
      </c>
      <c r="B105" s="75" t="s">
        <v>109</v>
      </c>
      <c r="C105" s="54" t="s">
        <v>11</v>
      </c>
      <c r="D105" s="137" t="s">
        <v>241</v>
      </c>
      <c r="E105" s="138"/>
      <c r="F105" s="139"/>
      <c r="G105" s="16" t="b">
        <v>0</v>
      </c>
    </row>
    <row r="106" spans="1:7" s="17" customFormat="1" ht="15">
      <c r="A106" s="15" t="s">
        <v>25</v>
      </c>
      <c r="B106" s="75" t="s">
        <v>109</v>
      </c>
      <c r="C106" s="54" t="s">
        <v>98</v>
      </c>
      <c r="D106" s="137" t="s">
        <v>242</v>
      </c>
      <c r="E106" s="138"/>
      <c r="F106" s="139"/>
      <c r="G106" s="16" t="b">
        <v>0</v>
      </c>
    </row>
    <row r="107" spans="1:7" s="17" customFormat="1" ht="15">
      <c r="A107" s="15" t="s">
        <v>25</v>
      </c>
      <c r="B107" s="75" t="s">
        <v>109</v>
      </c>
      <c r="C107" s="54" t="s">
        <v>12</v>
      </c>
      <c r="D107" s="137" t="s">
        <v>243</v>
      </c>
      <c r="E107" s="138"/>
      <c r="F107" s="139"/>
      <c r="G107" s="16" t="b">
        <v>0</v>
      </c>
    </row>
    <row r="108" spans="1:7" s="17" customFormat="1" ht="15">
      <c r="A108" s="15" t="s">
        <v>25</v>
      </c>
      <c r="B108" s="75" t="s">
        <v>109</v>
      </c>
      <c r="C108" s="54" t="s">
        <v>99</v>
      </c>
      <c r="D108" s="137" t="s">
        <v>244</v>
      </c>
      <c r="E108" s="138"/>
      <c r="F108" s="139"/>
      <c r="G108" s="16" t="b">
        <v>0</v>
      </c>
    </row>
    <row r="109" spans="1:7" s="17" customFormat="1" ht="15">
      <c r="A109" s="15" t="s">
        <v>25</v>
      </c>
      <c r="B109" s="86">
        <v>1</v>
      </c>
      <c r="C109" s="54" t="s">
        <v>13</v>
      </c>
      <c r="D109" s="137" t="s">
        <v>47</v>
      </c>
      <c r="E109" s="138"/>
      <c r="F109" s="139"/>
      <c r="G109" s="16" t="b">
        <v>1</v>
      </c>
    </row>
    <row r="110" spans="1:7" s="17" customFormat="1" ht="15">
      <c r="A110" s="15" t="s">
        <v>25</v>
      </c>
      <c r="B110" s="86">
        <v>1</v>
      </c>
      <c r="C110" s="54" t="s">
        <v>105</v>
      </c>
      <c r="D110" s="137" t="s">
        <v>129</v>
      </c>
      <c r="E110" s="138"/>
      <c r="F110" s="139"/>
      <c r="G110" s="16" t="b">
        <v>1</v>
      </c>
    </row>
    <row r="111" spans="1:7" s="17" customFormat="1" ht="15">
      <c r="A111" s="91" t="s">
        <v>25</v>
      </c>
      <c r="B111" s="91" t="s">
        <v>109</v>
      </c>
      <c r="C111" s="92" t="s">
        <v>190</v>
      </c>
      <c r="D111" s="134" t="s">
        <v>191</v>
      </c>
      <c r="E111" s="135"/>
      <c r="F111" s="136"/>
      <c r="G111" s="92" t="s">
        <v>188</v>
      </c>
    </row>
    <row r="112" spans="1:7" s="17" customFormat="1" ht="15">
      <c r="A112" s="15" t="s">
        <v>25</v>
      </c>
      <c r="B112" s="75" t="s">
        <v>109</v>
      </c>
      <c r="C112" s="54" t="s">
        <v>14</v>
      </c>
      <c r="D112" s="137" t="s">
        <v>198</v>
      </c>
      <c r="E112" s="138"/>
      <c r="F112" s="139"/>
      <c r="G112" s="16" t="b">
        <v>0</v>
      </c>
    </row>
    <row r="113" spans="1:7" s="17" customFormat="1" ht="15">
      <c r="A113" s="120" t="s">
        <v>25</v>
      </c>
      <c r="B113" s="120" t="s">
        <v>109</v>
      </c>
      <c r="C113" s="119" t="s">
        <v>302</v>
      </c>
      <c r="D113" s="134" t="s">
        <v>303</v>
      </c>
      <c r="E113" s="135"/>
      <c r="F113" s="136"/>
      <c r="G113" s="119" t="b">
        <v>0</v>
      </c>
    </row>
    <row r="114" spans="1:7" s="17" customFormat="1" ht="15">
      <c r="A114" s="89" t="s">
        <v>25</v>
      </c>
      <c r="B114" s="89" t="s">
        <v>109</v>
      </c>
      <c r="C114" s="88" t="s">
        <v>196</v>
      </c>
      <c r="D114" s="134" t="s">
        <v>197</v>
      </c>
      <c r="E114" s="135"/>
      <c r="F114" s="136"/>
      <c r="G114" s="88" t="b">
        <v>0</v>
      </c>
    </row>
    <row r="115" spans="1:7" s="17" customFormat="1" ht="15">
      <c r="A115" s="120" t="s">
        <v>25</v>
      </c>
      <c r="B115" s="120" t="s">
        <v>109</v>
      </c>
      <c r="C115" s="119" t="s">
        <v>304</v>
      </c>
      <c r="D115" s="134" t="s">
        <v>305</v>
      </c>
      <c r="E115" s="135"/>
      <c r="F115" s="136"/>
      <c r="G115" s="119" t="b">
        <v>0</v>
      </c>
    </row>
    <row r="116" spans="1:7" s="17" customFormat="1" ht="15">
      <c r="A116" s="15" t="s">
        <v>25</v>
      </c>
      <c r="B116" s="75" t="s">
        <v>109</v>
      </c>
      <c r="C116" s="54" t="s">
        <v>15</v>
      </c>
      <c r="D116" s="137" t="s">
        <v>48</v>
      </c>
      <c r="E116" s="138"/>
      <c r="F116" s="139"/>
      <c r="G116" s="100" t="b">
        <v>0</v>
      </c>
    </row>
    <row r="117" spans="1:7" s="17" customFormat="1" ht="15">
      <c r="A117" s="15" t="s">
        <v>25</v>
      </c>
      <c r="B117" s="75" t="s">
        <v>109</v>
      </c>
      <c r="C117" s="54" t="s">
        <v>100</v>
      </c>
      <c r="D117" s="137" t="s">
        <v>128</v>
      </c>
      <c r="E117" s="138"/>
      <c r="F117" s="139"/>
      <c r="G117" s="100" t="b">
        <v>0</v>
      </c>
    </row>
    <row r="118" spans="1:7" s="17" customFormat="1" ht="15">
      <c r="A118" s="15" t="s">
        <v>25</v>
      </c>
      <c r="B118" s="75" t="s">
        <v>109</v>
      </c>
      <c r="C118" s="54" t="s">
        <v>281</v>
      </c>
      <c r="D118" s="137" t="s">
        <v>290</v>
      </c>
      <c r="E118" s="138"/>
      <c r="F118" s="139"/>
      <c r="G118" s="100" t="b">
        <v>0</v>
      </c>
    </row>
    <row r="119" spans="1:7" s="17" customFormat="1" ht="15">
      <c r="A119" s="15" t="s">
        <v>25</v>
      </c>
      <c r="B119" s="75" t="s">
        <v>109</v>
      </c>
      <c r="C119" s="54" t="s">
        <v>16</v>
      </c>
      <c r="D119" s="137" t="s">
        <v>49</v>
      </c>
      <c r="E119" s="138"/>
      <c r="F119" s="139"/>
      <c r="G119" s="100" t="b">
        <v>0</v>
      </c>
    </row>
    <row r="120" spans="1:7" s="17" customFormat="1" ht="15">
      <c r="A120" s="15" t="s">
        <v>25</v>
      </c>
      <c r="B120" s="75" t="s">
        <v>109</v>
      </c>
      <c r="C120" s="54" t="s">
        <v>106</v>
      </c>
      <c r="D120" s="137" t="s">
        <v>127</v>
      </c>
      <c r="E120" s="138"/>
      <c r="F120" s="139"/>
      <c r="G120" s="100" t="b">
        <v>0</v>
      </c>
    </row>
    <row r="121" spans="1:7" s="17" customFormat="1" ht="15">
      <c r="A121" s="15" t="s">
        <v>25</v>
      </c>
      <c r="B121" s="75" t="s">
        <v>109</v>
      </c>
      <c r="C121" s="54" t="s">
        <v>107</v>
      </c>
      <c r="D121" s="137" t="s">
        <v>108</v>
      </c>
      <c r="E121" s="138"/>
      <c r="F121" s="139"/>
      <c r="G121" s="100" t="b">
        <v>0</v>
      </c>
    </row>
    <row r="122" spans="1:7" s="17" customFormat="1" ht="15">
      <c r="A122" s="117" t="s">
        <v>25</v>
      </c>
      <c r="B122" s="117" t="s">
        <v>109</v>
      </c>
      <c r="C122" s="118" t="s">
        <v>299</v>
      </c>
      <c r="D122" s="134" t="s">
        <v>298</v>
      </c>
      <c r="E122" s="135"/>
      <c r="F122" s="136"/>
      <c r="G122" s="118" t="b">
        <v>0</v>
      </c>
    </row>
    <row r="123" spans="1:7" s="17" customFormat="1" ht="15">
      <c r="A123" s="58" t="s">
        <v>25</v>
      </c>
      <c r="B123" s="75" t="s">
        <v>109</v>
      </c>
      <c r="C123" s="59" t="s">
        <v>177</v>
      </c>
      <c r="D123" s="115" t="s">
        <v>176</v>
      </c>
      <c r="E123" s="116"/>
      <c r="F123" s="66"/>
      <c r="G123" s="100" t="b">
        <v>0</v>
      </c>
    </row>
    <row r="124" spans="1:7" s="17" customFormat="1" ht="15">
      <c r="A124" s="72" t="s">
        <v>25</v>
      </c>
      <c r="B124" s="75" t="s">
        <v>109</v>
      </c>
      <c r="C124" s="79" t="s">
        <v>185</v>
      </c>
      <c r="D124" s="137" t="s">
        <v>192</v>
      </c>
      <c r="E124" s="138"/>
      <c r="F124" s="139"/>
      <c r="G124" s="73" t="s">
        <v>188</v>
      </c>
    </row>
    <row r="125" spans="1:7" s="17" customFormat="1" ht="15">
      <c r="A125" s="72" t="s">
        <v>25</v>
      </c>
      <c r="B125" s="75" t="s">
        <v>109</v>
      </c>
      <c r="C125" s="79" t="s">
        <v>186</v>
      </c>
      <c r="D125" s="137" t="s">
        <v>187</v>
      </c>
      <c r="E125" s="138"/>
      <c r="F125" s="139"/>
      <c r="G125" s="73" t="s">
        <v>188</v>
      </c>
    </row>
    <row r="126" spans="1:7" s="17" customFormat="1" ht="15">
      <c r="A126" s="110" t="s">
        <v>25</v>
      </c>
      <c r="B126" s="110" t="s">
        <v>109</v>
      </c>
      <c r="C126" s="79" t="s">
        <v>235</v>
      </c>
      <c r="D126" s="134" t="s">
        <v>236</v>
      </c>
      <c r="E126" s="135"/>
      <c r="F126" s="136"/>
      <c r="G126" s="111" t="s">
        <v>188</v>
      </c>
    </row>
    <row r="127" spans="1:7" s="17" customFormat="1" ht="13.5" customHeight="1">
      <c r="A127" s="72" t="s">
        <v>25</v>
      </c>
      <c r="B127" s="75" t="s">
        <v>110</v>
      </c>
      <c r="C127" s="54" t="s">
        <v>121</v>
      </c>
      <c r="D127" s="137" t="s">
        <v>50</v>
      </c>
      <c r="E127" s="138"/>
      <c r="F127" s="139"/>
      <c r="G127" s="16" t="b">
        <v>1</v>
      </c>
    </row>
    <row r="128" spans="1:7" s="17" customFormat="1" ht="15">
      <c r="A128" s="15" t="s">
        <v>25</v>
      </c>
      <c r="B128" s="75" t="s">
        <v>110</v>
      </c>
      <c r="C128" s="54" t="s">
        <v>122</v>
      </c>
      <c r="D128" s="137" t="s">
        <v>126</v>
      </c>
      <c r="E128" s="138"/>
      <c r="F128" s="139"/>
      <c r="G128" s="16" t="b">
        <v>1</v>
      </c>
    </row>
    <row r="129" spans="1:7" s="17" customFormat="1" ht="15">
      <c r="A129" s="58" t="s">
        <v>25</v>
      </c>
      <c r="B129" s="75" t="s">
        <v>109</v>
      </c>
      <c r="C129" s="59" t="s">
        <v>282</v>
      </c>
      <c r="D129" s="134" t="s">
        <v>285</v>
      </c>
      <c r="E129" s="135"/>
      <c r="F129" s="136"/>
      <c r="G129" s="59" t="b">
        <v>1</v>
      </c>
    </row>
    <row r="130" spans="1:7" s="17" customFormat="1" ht="15">
      <c r="A130" s="15" t="s">
        <v>25</v>
      </c>
      <c r="B130" s="82">
        <v>1</v>
      </c>
      <c r="C130" s="54" t="s">
        <v>23</v>
      </c>
      <c r="D130" s="137" t="s">
        <v>62</v>
      </c>
      <c r="E130" s="138"/>
      <c r="F130" s="139"/>
      <c r="G130" s="16" t="b">
        <v>0</v>
      </c>
    </row>
    <row r="131" spans="1:7" s="17" customFormat="1" ht="15">
      <c r="A131" s="15" t="s">
        <v>25</v>
      </c>
      <c r="B131" s="75" t="s">
        <v>109</v>
      </c>
      <c r="C131" s="54" t="s">
        <v>1</v>
      </c>
      <c r="D131" s="137" t="s">
        <v>54</v>
      </c>
      <c r="E131" s="138"/>
      <c r="F131" s="139"/>
      <c r="G131" s="16" t="b">
        <v>1</v>
      </c>
    </row>
    <row r="132" spans="1:7" s="17" customFormat="1" ht="15">
      <c r="A132" s="15" t="s">
        <v>25</v>
      </c>
      <c r="B132" s="15" t="s">
        <v>111</v>
      </c>
      <c r="C132" s="54" t="s">
        <v>92</v>
      </c>
      <c r="D132" s="137" t="s">
        <v>125</v>
      </c>
      <c r="E132" s="138"/>
      <c r="F132" s="139"/>
      <c r="G132" s="16" t="b">
        <v>1</v>
      </c>
    </row>
    <row r="133" spans="1:7" s="17" customFormat="1" ht="15">
      <c r="A133" s="15" t="s">
        <v>25</v>
      </c>
      <c r="B133" s="15" t="s">
        <v>111</v>
      </c>
      <c r="C133" s="54" t="s">
        <v>182</v>
      </c>
      <c r="D133" s="137" t="s">
        <v>286</v>
      </c>
      <c r="E133" s="138"/>
      <c r="F133" s="139"/>
      <c r="G133" s="16" t="b">
        <v>1</v>
      </c>
    </row>
    <row r="134" spans="1:7" s="17" customFormat="1" ht="15">
      <c r="A134" s="15" t="s">
        <v>25</v>
      </c>
      <c r="B134" s="75" t="s">
        <v>109</v>
      </c>
      <c r="C134" s="54" t="s">
        <v>116</v>
      </c>
      <c r="D134" s="43" t="s">
        <v>119</v>
      </c>
      <c r="E134" s="39"/>
      <c r="F134" s="40"/>
      <c r="G134" s="41" t="b">
        <v>1</v>
      </c>
    </row>
    <row r="135" spans="1:7" s="17" customFormat="1" ht="15">
      <c r="A135" s="15" t="s">
        <v>25</v>
      </c>
      <c r="B135" s="75" t="s">
        <v>109</v>
      </c>
      <c r="C135" s="54" t="s">
        <v>117</v>
      </c>
      <c r="D135" s="43" t="s">
        <v>120</v>
      </c>
      <c r="E135" s="39"/>
      <c r="F135" s="40"/>
      <c r="G135" s="41" t="b">
        <v>1</v>
      </c>
    </row>
    <row r="136" spans="1:7" s="17" customFormat="1" ht="15">
      <c r="A136" s="64" t="s">
        <v>25</v>
      </c>
      <c r="B136" s="75" t="s">
        <v>109</v>
      </c>
      <c r="C136" s="63" t="s">
        <v>180</v>
      </c>
      <c r="D136" s="134" t="s">
        <v>178</v>
      </c>
      <c r="E136" s="135"/>
      <c r="F136" s="136"/>
      <c r="G136" s="63" t="b">
        <v>1</v>
      </c>
    </row>
    <row r="137" spans="1:7" s="17" customFormat="1" ht="15">
      <c r="A137" s="64" t="s">
        <v>25</v>
      </c>
      <c r="B137" s="75" t="s">
        <v>109</v>
      </c>
      <c r="C137" s="63" t="s">
        <v>181</v>
      </c>
      <c r="D137" s="134" t="s">
        <v>179</v>
      </c>
      <c r="E137" s="135"/>
      <c r="F137" s="136"/>
      <c r="G137" s="63" t="b">
        <v>1</v>
      </c>
    </row>
    <row r="138" spans="1:7" s="17" customFormat="1" ht="15">
      <c r="A138" s="15" t="s">
        <v>25</v>
      </c>
      <c r="B138" s="15" t="s">
        <v>111</v>
      </c>
      <c r="C138" s="54" t="s">
        <v>20</v>
      </c>
      <c r="D138" s="137" t="s">
        <v>55</v>
      </c>
      <c r="E138" s="138"/>
      <c r="F138" s="139"/>
      <c r="G138" s="16" t="b">
        <v>1</v>
      </c>
    </row>
    <row r="139" spans="1:7" s="17" customFormat="1" ht="15">
      <c r="A139" s="72" t="s">
        <v>25</v>
      </c>
      <c r="B139" s="72" t="s">
        <v>111</v>
      </c>
      <c r="C139" s="73" t="s">
        <v>96</v>
      </c>
      <c r="D139" s="137" t="s">
        <v>136</v>
      </c>
      <c r="E139" s="138"/>
      <c r="F139" s="139"/>
      <c r="G139" s="73" t="b">
        <v>1</v>
      </c>
    </row>
    <row r="140" spans="1:7" s="17" customFormat="1" ht="15">
      <c r="A140" s="15" t="s">
        <v>25</v>
      </c>
      <c r="B140" s="15" t="s">
        <v>111</v>
      </c>
      <c r="C140" s="54" t="s">
        <v>24</v>
      </c>
      <c r="D140" s="137" t="s">
        <v>63</v>
      </c>
      <c r="E140" s="138"/>
      <c r="F140" s="139"/>
      <c r="G140" s="16" t="s">
        <v>188</v>
      </c>
    </row>
    <row r="141" spans="1:7" s="17" customFormat="1" ht="2.25" customHeight="1">
      <c r="A141" s="9"/>
      <c r="B141" s="9"/>
      <c r="C141" s="10"/>
      <c r="D141" s="144"/>
      <c r="E141" s="145"/>
      <c r="F141" s="146"/>
      <c r="G141" s="10"/>
    </row>
    <row r="142" spans="1:7" s="17" customFormat="1" ht="15">
      <c r="A142" s="15" t="s">
        <v>25</v>
      </c>
      <c r="B142" s="15" t="s">
        <v>21</v>
      </c>
      <c r="C142" s="54" t="s">
        <v>3</v>
      </c>
      <c r="D142" s="137" t="s">
        <v>64</v>
      </c>
      <c r="E142" s="138"/>
      <c r="F142" s="139"/>
      <c r="G142" s="16" t="b">
        <v>1</v>
      </c>
    </row>
    <row r="143" spans="1:7" s="17" customFormat="1" ht="15">
      <c r="A143" s="15" t="s">
        <v>25</v>
      </c>
      <c r="B143" s="15" t="s">
        <v>21</v>
      </c>
      <c r="C143" s="54" t="s">
        <v>101</v>
      </c>
      <c r="D143" s="137" t="s">
        <v>137</v>
      </c>
      <c r="E143" s="138"/>
      <c r="F143" s="139"/>
      <c r="G143" s="16" t="b">
        <v>1</v>
      </c>
    </row>
    <row r="144" spans="1:7" s="17" customFormat="1" ht="15">
      <c r="A144" s="15" t="s">
        <v>25</v>
      </c>
      <c r="B144" s="15" t="s">
        <v>21</v>
      </c>
      <c r="C144" s="54" t="s">
        <v>283</v>
      </c>
      <c r="D144" s="137" t="s">
        <v>295</v>
      </c>
      <c r="E144" s="138"/>
      <c r="F144" s="139"/>
      <c r="G144" s="16" t="b">
        <v>1</v>
      </c>
    </row>
    <row r="145" spans="1:7" s="17" customFormat="1" ht="15">
      <c r="A145" s="15" t="s">
        <v>25</v>
      </c>
      <c r="B145" s="15" t="s">
        <v>21</v>
      </c>
      <c r="C145" s="54" t="s">
        <v>4</v>
      </c>
      <c r="D145" s="137" t="s">
        <v>65</v>
      </c>
      <c r="E145" s="138"/>
      <c r="F145" s="139"/>
      <c r="G145" s="16" t="b">
        <v>1</v>
      </c>
    </row>
    <row r="146" spans="1:7" s="17" customFormat="1" ht="15">
      <c r="A146" s="72" t="s">
        <v>25</v>
      </c>
      <c r="B146" s="72" t="s">
        <v>21</v>
      </c>
      <c r="C146" s="73" t="s">
        <v>102</v>
      </c>
      <c r="D146" s="160" t="s">
        <v>138</v>
      </c>
      <c r="E146" s="161"/>
      <c r="F146" s="162"/>
      <c r="G146" s="73" t="b">
        <v>1</v>
      </c>
    </row>
    <row r="147" spans="1:7" s="17" customFormat="1" ht="15">
      <c r="A147" s="72" t="s">
        <v>25</v>
      </c>
      <c r="B147" s="76" t="s">
        <v>21</v>
      </c>
      <c r="C147" s="79" t="s">
        <v>185</v>
      </c>
      <c r="D147" s="137" t="s">
        <v>192</v>
      </c>
      <c r="E147" s="138"/>
      <c r="F147" s="139"/>
      <c r="G147" s="73" t="s">
        <v>188</v>
      </c>
    </row>
    <row r="148" spans="1:7" s="17" customFormat="1" ht="15">
      <c r="A148" s="72" t="s">
        <v>25</v>
      </c>
      <c r="B148" s="76" t="s">
        <v>21</v>
      </c>
      <c r="C148" s="79" t="s">
        <v>186</v>
      </c>
      <c r="D148" s="137" t="s">
        <v>187</v>
      </c>
      <c r="E148" s="138"/>
      <c r="F148" s="139"/>
      <c r="G148" s="73" t="s">
        <v>188</v>
      </c>
    </row>
    <row r="149" spans="1:7" ht="2.25" customHeight="1">
      <c r="A149" s="19"/>
      <c r="B149" s="19"/>
      <c r="C149" s="19"/>
      <c r="D149" s="159"/>
      <c r="E149" s="159"/>
      <c r="F149" s="159"/>
      <c r="G149" s="19"/>
    </row>
    <row r="150" spans="4:6" ht="15">
      <c r="D150" s="13"/>
      <c r="E150" s="13"/>
      <c r="F150" s="13"/>
    </row>
    <row r="151" spans="4:6" ht="15">
      <c r="D151" s="12"/>
      <c r="E151" s="12"/>
      <c r="F151" s="12"/>
    </row>
    <row r="152" spans="1:6" ht="15.75">
      <c r="A152" s="90" t="s">
        <v>193</v>
      </c>
      <c r="D152" s="12"/>
      <c r="E152" s="12"/>
      <c r="F152" s="12"/>
    </row>
    <row r="153" ht="15.75">
      <c r="A153" s="90" t="s">
        <v>194</v>
      </c>
    </row>
    <row r="154" ht="15.75">
      <c r="A154" s="90" t="s">
        <v>195</v>
      </c>
    </row>
  </sheetData>
  <sheetProtection/>
  <mergeCells count="143">
    <mergeCell ref="D94:F94"/>
    <mergeCell ref="D113:F113"/>
    <mergeCell ref="D115:F115"/>
    <mergeCell ref="D68:F68"/>
    <mergeCell ref="D85:F85"/>
    <mergeCell ref="D86:F86"/>
    <mergeCell ref="D87:F87"/>
    <mergeCell ref="D74:F74"/>
    <mergeCell ref="D61:F61"/>
    <mergeCell ref="D62:F62"/>
    <mergeCell ref="D63:F63"/>
    <mergeCell ref="D64:F64"/>
    <mergeCell ref="D65:F65"/>
    <mergeCell ref="D72:F72"/>
    <mergeCell ref="D73:F73"/>
    <mergeCell ref="D103:F103"/>
    <mergeCell ref="D105:F105"/>
    <mergeCell ref="D84:F84"/>
    <mergeCell ref="D99:F99"/>
    <mergeCell ref="D100:F100"/>
    <mergeCell ref="D95:F95"/>
    <mergeCell ref="D101:F101"/>
    <mergeCell ref="D98:F98"/>
    <mergeCell ref="D130:F130"/>
    <mergeCell ref="D110:F110"/>
    <mergeCell ref="D92:F92"/>
    <mergeCell ref="D56:F56"/>
    <mergeCell ref="D57:F57"/>
    <mergeCell ref="D58:F58"/>
    <mergeCell ref="D59:F59"/>
    <mergeCell ref="D60:F60"/>
    <mergeCell ref="D69:F69"/>
    <mergeCell ref="D96:F96"/>
    <mergeCell ref="D45:F45"/>
    <mergeCell ref="D46:F46"/>
    <mergeCell ref="D47:F47"/>
    <mergeCell ref="D66:F66"/>
    <mergeCell ref="D67:F67"/>
    <mergeCell ref="D50:F50"/>
    <mergeCell ref="D51:F51"/>
    <mergeCell ref="D52:F52"/>
    <mergeCell ref="D53:F53"/>
    <mergeCell ref="D54:F54"/>
    <mergeCell ref="E6:F6"/>
    <mergeCell ref="D39:F39"/>
    <mergeCell ref="D40:F40"/>
    <mergeCell ref="D70:F70"/>
    <mergeCell ref="D71:F71"/>
    <mergeCell ref="D41:F41"/>
    <mergeCell ref="D42:F42"/>
    <mergeCell ref="D43:F43"/>
    <mergeCell ref="D55:F55"/>
    <mergeCell ref="D44:F44"/>
    <mergeCell ref="D13:F13"/>
    <mergeCell ref="B7:C7"/>
    <mergeCell ref="B6:C6"/>
    <mergeCell ref="D32:F32"/>
    <mergeCell ref="D33:F33"/>
    <mergeCell ref="D34:F34"/>
    <mergeCell ref="D24:F24"/>
    <mergeCell ref="D25:F25"/>
    <mergeCell ref="D26:F26"/>
    <mergeCell ref="D27:F27"/>
    <mergeCell ref="D38:F38"/>
    <mergeCell ref="A1:D1"/>
    <mergeCell ref="A3:D3"/>
    <mergeCell ref="D10:F10"/>
    <mergeCell ref="D11:F11"/>
    <mergeCell ref="D12:F12"/>
    <mergeCell ref="D23:F23"/>
    <mergeCell ref="D16:F16"/>
    <mergeCell ref="D15:F15"/>
    <mergeCell ref="D14:F14"/>
    <mergeCell ref="D148:F148"/>
    <mergeCell ref="D117:F117"/>
    <mergeCell ref="D29:F29"/>
    <mergeCell ref="D93:F93"/>
    <mergeCell ref="D97:F97"/>
    <mergeCell ref="D31:F31"/>
    <mergeCell ref="D114:F114"/>
    <mergeCell ref="D30:F30"/>
    <mergeCell ref="D102:F102"/>
    <mergeCell ref="D48:F48"/>
    <mergeCell ref="D116:F116"/>
    <mergeCell ref="D149:F149"/>
    <mergeCell ref="D138:F138"/>
    <mergeCell ref="D140:F140"/>
    <mergeCell ref="D141:F141"/>
    <mergeCell ref="D142:F142"/>
    <mergeCell ref="D146:F146"/>
    <mergeCell ref="D147:F147"/>
    <mergeCell ref="D139:F139"/>
    <mergeCell ref="D144:F144"/>
    <mergeCell ref="D131:F131"/>
    <mergeCell ref="D132:F132"/>
    <mergeCell ref="D133:F133"/>
    <mergeCell ref="D127:F127"/>
    <mergeCell ref="D109:F109"/>
    <mergeCell ref="D129:F129"/>
    <mergeCell ref="D124:F124"/>
    <mergeCell ref="D125:F125"/>
    <mergeCell ref="D112:F112"/>
    <mergeCell ref="D126:F126"/>
    <mergeCell ref="D83:F83"/>
    <mergeCell ref="D136:F136"/>
    <mergeCell ref="D137:F137"/>
    <mergeCell ref="D89:F89"/>
    <mergeCell ref="D111:F111"/>
    <mergeCell ref="D106:F106"/>
    <mergeCell ref="D107:F107"/>
    <mergeCell ref="D118:F118"/>
    <mergeCell ref="D119:F119"/>
    <mergeCell ref="D90:F90"/>
    <mergeCell ref="D81:F81"/>
    <mergeCell ref="D143:F143"/>
    <mergeCell ref="D128:F128"/>
    <mergeCell ref="D21:F21"/>
    <mergeCell ref="D22:F22"/>
    <mergeCell ref="D88:F88"/>
    <mergeCell ref="D80:F80"/>
    <mergeCell ref="D104:F104"/>
    <mergeCell ref="D82:F82"/>
    <mergeCell ref="D78:F78"/>
    <mergeCell ref="D37:F37"/>
    <mergeCell ref="D79:F79"/>
    <mergeCell ref="D19:F19"/>
    <mergeCell ref="D18:F18"/>
    <mergeCell ref="D17:F17"/>
    <mergeCell ref="D145:F145"/>
    <mergeCell ref="D120:F120"/>
    <mergeCell ref="D121:F121"/>
    <mergeCell ref="D108:F108"/>
    <mergeCell ref="D91:F91"/>
    <mergeCell ref="D122:F122"/>
    <mergeCell ref="E7:F7"/>
    <mergeCell ref="D20:F20"/>
    <mergeCell ref="D75:F75"/>
    <mergeCell ref="D76:F76"/>
    <mergeCell ref="D77:F77"/>
    <mergeCell ref="D28:F28"/>
    <mergeCell ref="D49:F49"/>
    <mergeCell ref="D35:F35"/>
    <mergeCell ref="D36:F36"/>
  </mergeCells>
  <printOptions/>
  <pageMargins left="0.2" right="0.2" top="0.75" bottom="0.75" header="0.3" footer="0.3"/>
  <pageSetup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D121" sqref="D121:E121"/>
    </sheetView>
  </sheetViews>
  <sheetFormatPr defaultColWidth="9.140625" defaultRowHeight="15"/>
  <cols>
    <col min="1" max="1" width="19.421875" style="0" bestFit="1" customWidth="1"/>
    <col min="2" max="2" width="21.421875" style="0" customWidth="1"/>
    <col min="3" max="3" width="15.28125" style="0" customWidth="1"/>
    <col min="4" max="4" width="25.7109375" style="0" customWidth="1"/>
    <col min="5" max="5" width="45.421875" style="0" customWidth="1"/>
    <col min="6" max="6" width="15.140625" style="0" customWidth="1"/>
  </cols>
  <sheetData>
    <row r="1" spans="1:5" ht="18.75">
      <c r="A1" s="150" t="s">
        <v>26</v>
      </c>
      <c r="B1" s="150"/>
      <c r="C1" s="150"/>
      <c r="D1" s="150"/>
      <c r="E1" s="23"/>
    </row>
    <row r="2" spans="1:5" ht="18.75">
      <c r="A2" s="32" t="s">
        <v>112</v>
      </c>
      <c r="B2" s="32"/>
      <c r="C2" s="25"/>
      <c r="D2" s="25"/>
      <c r="E2" s="23"/>
    </row>
    <row r="3" spans="1:5" ht="15">
      <c r="A3" s="151" t="s">
        <v>245</v>
      </c>
      <c r="B3" s="151"/>
      <c r="C3" s="151"/>
      <c r="D3" s="151"/>
      <c r="E3" s="24"/>
    </row>
    <row r="4" spans="1:5" ht="15">
      <c r="A4" s="113" t="s">
        <v>246</v>
      </c>
      <c r="B4" s="87"/>
      <c r="C4" s="87"/>
      <c r="D4" s="87"/>
      <c r="E4" s="24"/>
    </row>
    <row r="5" spans="1:5" ht="15">
      <c r="A5" s="24"/>
      <c r="B5" s="24"/>
      <c r="C5" s="24"/>
      <c r="D5" s="24"/>
      <c r="E5" s="24"/>
    </row>
    <row r="6" spans="1:6" ht="33.75" customHeight="1">
      <c r="A6" s="5" t="s">
        <v>113</v>
      </c>
      <c r="B6" s="29" t="s">
        <v>0</v>
      </c>
      <c r="C6" s="29" t="s">
        <v>2</v>
      </c>
      <c r="D6" s="121" t="s">
        <v>115</v>
      </c>
      <c r="E6" s="122"/>
      <c r="F6" s="30" t="s">
        <v>21</v>
      </c>
    </row>
    <row r="7" spans="1:6" ht="15">
      <c r="A7" s="5" t="s">
        <v>114</v>
      </c>
      <c r="B7" s="114">
        <f>(3429*1.03+0.13)*1.03</f>
        <v>3637.96</v>
      </c>
      <c r="C7" s="114">
        <f>(2440*1.03-0.2)*1.03</f>
        <v>2588.3900000000003</v>
      </c>
      <c r="D7" s="123">
        <f>(835*2*1.03-0.1)*1.03</f>
        <v>1771.6000000000004</v>
      </c>
      <c r="E7" s="124"/>
      <c r="F7" s="114">
        <f>(938*1.03-0.14)*1.03</f>
        <v>994.98</v>
      </c>
    </row>
    <row r="8" spans="1:5" ht="15">
      <c r="A8" s="24"/>
      <c r="B8" s="24"/>
      <c r="C8" s="24"/>
      <c r="D8" s="24"/>
      <c r="E8" s="24"/>
    </row>
    <row r="9" spans="1:5" ht="15">
      <c r="A9" s="11"/>
      <c r="B9" s="11"/>
      <c r="C9" s="11"/>
      <c r="D9" s="11"/>
      <c r="E9" s="24"/>
    </row>
    <row r="10" spans="1:6" ht="35.25" customHeight="1">
      <c r="A10" s="7" t="s">
        <v>37</v>
      </c>
      <c r="B10" s="7" t="s">
        <v>38</v>
      </c>
      <c r="C10" s="8" t="s">
        <v>39</v>
      </c>
      <c r="D10" s="152" t="s">
        <v>41</v>
      </c>
      <c r="E10" s="154"/>
      <c r="F10" s="7" t="s">
        <v>40</v>
      </c>
    </row>
    <row r="11" spans="1:6" ht="15" customHeight="1">
      <c r="A11" s="14" t="s">
        <v>26</v>
      </c>
      <c r="B11" s="14" t="s">
        <v>109</v>
      </c>
      <c r="C11" s="61">
        <v>80301</v>
      </c>
      <c r="D11" s="166" t="s">
        <v>70</v>
      </c>
      <c r="E11" s="167"/>
      <c r="F11" s="34" t="b">
        <v>0</v>
      </c>
    </row>
    <row r="12" spans="1:6" ht="15" customHeight="1">
      <c r="A12" s="14" t="s">
        <v>26</v>
      </c>
      <c r="B12" s="14" t="s">
        <v>109</v>
      </c>
      <c r="C12" s="62">
        <v>80076</v>
      </c>
      <c r="D12" s="168" t="s">
        <v>163</v>
      </c>
      <c r="E12" s="169"/>
      <c r="F12" s="34" t="b">
        <v>0</v>
      </c>
    </row>
    <row r="13" spans="1:6" ht="15" customHeight="1">
      <c r="A13" s="14" t="s">
        <v>26</v>
      </c>
      <c r="B13" s="14" t="s">
        <v>109</v>
      </c>
      <c r="C13" s="61">
        <v>90792</v>
      </c>
      <c r="D13" s="128" t="s">
        <v>160</v>
      </c>
      <c r="E13" s="130"/>
      <c r="F13" s="49" t="b">
        <v>1</v>
      </c>
    </row>
    <row r="14" spans="1:6" ht="15" customHeight="1">
      <c r="A14" s="14" t="s">
        <v>26</v>
      </c>
      <c r="B14" s="14" t="s">
        <v>109</v>
      </c>
      <c r="C14" s="105" t="s">
        <v>234</v>
      </c>
      <c r="D14" s="128" t="s">
        <v>158</v>
      </c>
      <c r="E14" s="130"/>
      <c r="F14" s="49" t="b">
        <v>1</v>
      </c>
    </row>
    <row r="15" spans="1:6" ht="15" customHeight="1">
      <c r="A15" s="14" t="s">
        <v>26</v>
      </c>
      <c r="B15" s="14" t="s">
        <v>109</v>
      </c>
      <c r="C15" s="55" t="s">
        <v>156</v>
      </c>
      <c r="D15" s="128" t="s">
        <v>157</v>
      </c>
      <c r="E15" s="130"/>
      <c r="F15" s="49" t="b">
        <v>1</v>
      </c>
    </row>
    <row r="16" spans="1:6" ht="15" customHeight="1">
      <c r="A16" s="14" t="s">
        <v>26</v>
      </c>
      <c r="B16" s="14" t="s">
        <v>109</v>
      </c>
      <c r="C16" s="55" t="s">
        <v>247</v>
      </c>
      <c r="D16" s="128" t="s">
        <v>161</v>
      </c>
      <c r="E16" s="130"/>
      <c r="F16" s="49" t="b">
        <v>1</v>
      </c>
    </row>
    <row r="17" spans="1:6" ht="15" customHeight="1">
      <c r="A17" s="14" t="s">
        <v>26</v>
      </c>
      <c r="B17" s="14" t="s">
        <v>109</v>
      </c>
      <c r="C17" s="105" t="s">
        <v>248</v>
      </c>
      <c r="D17" s="128" t="s">
        <v>159</v>
      </c>
      <c r="E17" s="130"/>
      <c r="F17" s="49" t="b">
        <v>1</v>
      </c>
    </row>
    <row r="18" spans="1:6" ht="15" customHeight="1">
      <c r="A18" s="14" t="s">
        <v>26</v>
      </c>
      <c r="B18" s="14" t="s">
        <v>109</v>
      </c>
      <c r="C18" s="55" t="s">
        <v>249</v>
      </c>
      <c r="D18" s="128" t="s">
        <v>162</v>
      </c>
      <c r="E18" s="130"/>
      <c r="F18" s="49" t="b">
        <v>1</v>
      </c>
    </row>
    <row r="19" spans="1:6" s="78" customFormat="1" ht="15" customHeight="1">
      <c r="A19" s="14" t="s">
        <v>26</v>
      </c>
      <c r="B19" s="14" t="s">
        <v>109</v>
      </c>
      <c r="C19" s="98" t="s">
        <v>213</v>
      </c>
      <c r="D19" s="128" t="s">
        <v>160</v>
      </c>
      <c r="E19" s="130"/>
      <c r="F19" s="95" t="b">
        <v>1</v>
      </c>
    </row>
    <row r="20" spans="1:6" ht="15">
      <c r="A20" s="14" t="s">
        <v>26</v>
      </c>
      <c r="B20" s="2" t="s">
        <v>109</v>
      </c>
      <c r="C20" s="54">
        <v>99201</v>
      </c>
      <c r="D20" s="125" t="s">
        <v>164</v>
      </c>
      <c r="E20" s="127"/>
      <c r="F20" s="47" t="b">
        <v>1</v>
      </c>
    </row>
    <row r="21" spans="1:6" ht="15">
      <c r="A21" s="14" t="s">
        <v>26</v>
      </c>
      <c r="B21" s="2" t="s">
        <v>109</v>
      </c>
      <c r="C21" s="54">
        <v>99202</v>
      </c>
      <c r="D21" s="125" t="s">
        <v>164</v>
      </c>
      <c r="E21" s="127"/>
      <c r="F21" s="47" t="b">
        <v>1</v>
      </c>
    </row>
    <row r="22" spans="1:6" ht="15">
      <c r="A22" s="14" t="s">
        <v>26</v>
      </c>
      <c r="B22" s="2" t="s">
        <v>109</v>
      </c>
      <c r="C22" s="54">
        <v>99203</v>
      </c>
      <c r="D22" s="125" t="s">
        <v>164</v>
      </c>
      <c r="E22" s="127"/>
      <c r="F22" s="47" t="b">
        <v>1</v>
      </c>
    </row>
    <row r="23" spans="1:6" ht="15">
      <c r="A23" s="14" t="s">
        <v>26</v>
      </c>
      <c r="B23" s="2" t="s">
        <v>109</v>
      </c>
      <c r="C23" s="54">
        <v>99204</v>
      </c>
      <c r="D23" s="125" t="s">
        <v>164</v>
      </c>
      <c r="E23" s="127"/>
      <c r="F23" s="47" t="b">
        <v>1</v>
      </c>
    </row>
    <row r="24" spans="1:6" ht="15">
      <c r="A24" s="14" t="s">
        <v>26</v>
      </c>
      <c r="B24" s="2" t="s">
        <v>109</v>
      </c>
      <c r="C24" s="54">
        <v>99205</v>
      </c>
      <c r="D24" s="125" t="s">
        <v>164</v>
      </c>
      <c r="E24" s="127"/>
      <c r="F24" s="47" t="b">
        <v>1</v>
      </c>
    </row>
    <row r="25" spans="1:6" ht="15">
      <c r="A25" s="14" t="s">
        <v>26</v>
      </c>
      <c r="B25" s="2" t="s">
        <v>109</v>
      </c>
      <c r="C25" s="54">
        <v>99212</v>
      </c>
      <c r="D25" s="125" t="s">
        <v>165</v>
      </c>
      <c r="E25" s="127"/>
      <c r="F25" s="47" t="b">
        <v>1</v>
      </c>
    </row>
    <row r="26" spans="1:6" ht="15">
      <c r="A26" s="14" t="s">
        <v>26</v>
      </c>
      <c r="B26" s="2" t="s">
        <v>109</v>
      </c>
      <c r="C26" s="54">
        <v>99213</v>
      </c>
      <c r="D26" s="125" t="s">
        <v>165</v>
      </c>
      <c r="E26" s="127"/>
      <c r="F26" s="47" t="b">
        <v>1</v>
      </c>
    </row>
    <row r="27" spans="1:6" ht="15">
      <c r="A27" s="14" t="s">
        <v>26</v>
      </c>
      <c r="B27" s="2" t="s">
        <v>109</v>
      </c>
      <c r="C27" s="54">
        <v>99214</v>
      </c>
      <c r="D27" s="125" t="s">
        <v>165</v>
      </c>
      <c r="E27" s="127"/>
      <c r="F27" s="47" t="b">
        <v>1</v>
      </c>
    </row>
    <row r="28" spans="1:6" ht="15">
      <c r="A28" s="14" t="s">
        <v>26</v>
      </c>
      <c r="B28" s="2" t="s">
        <v>109</v>
      </c>
      <c r="C28" s="54">
        <v>99215</v>
      </c>
      <c r="D28" s="125" t="s">
        <v>165</v>
      </c>
      <c r="E28" s="127"/>
      <c r="F28" s="47" t="b">
        <v>1</v>
      </c>
    </row>
    <row r="29" spans="1:6" ht="15">
      <c r="A29" s="14" t="s">
        <v>26</v>
      </c>
      <c r="B29" s="2" t="s">
        <v>109</v>
      </c>
      <c r="C29" s="54" t="s">
        <v>250</v>
      </c>
      <c r="D29" s="125" t="s">
        <v>166</v>
      </c>
      <c r="E29" s="127"/>
      <c r="F29" s="47" t="b">
        <v>1</v>
      </c>
    </row>
    <row r="30" spans="1:6" ht="15">
      <c r="A30" s="14" t="s">
        <v>26</v>
      </c>
      <c r="B30" s="2" t="s">
        <v>109</v>
      </c>
      <c r="C30" s="54" t="s">
        <v>251</v>
      </c>
      <c r="D30" s="125" t="s">
        <v>166</v>
      </c>
      <c r="E30" s="127"/>
      <c r="F30" s="47" t="b">
        <v>1</v>
      </c>
    </row>
    <row r="31" spans="1:6" ht="15">
      <c r="A31" s="14" t="s">
        <v>26</v>
      </c>
      <c r="B31" s="2" t="s">
        <v>109</v>
      </c>
      <c r="C31" s="54" t="s">
        <v>252</v>
      </c>
      <c r="D31" s="125" t="s">
        <v>166</v>
      </c>
      <c r="E31" s="127"/>
      <c r="F31" s="47" t="b">
        <v>1</v>
      </c>
    </row>
    <row r="32" spans="1:6" ht="15">
      <c r="A32" s="14" t="s">
        <v>26</v>
      </c>
      <c r="B32" s="2" t="s">
        <v>109</v>
      </c>
      <c r="C32" s="54" t="s">
        <v>253</v>
      </c>
      <c r="D32" s="125" t="s">
        <v>166</v>
      </c>
      <c r="E32" s="127"/>
      <c r="F32" s="47" t="b">
        <v>1</v>
      </c>
    </row>
    <row r="33" spans="1:6" ht="15">
      <c r="A33" s="14" t="s">
        <v>26</v>
      </c>
      <c r="B33" s="2" t="s">
        <v>109</v>
      </c>
      <c r="C33" s="54" t="s">
        <v>254</v>
      </c>
      <c r="D33" s="125" t="s">
        <v>166</v>
      </c>
      <c r="E33" s="127"/>
      <c r="F33" s="47" t="b">
        <v>1</v>
      </c>
    </row>
    <row r="34" spans="1:6" ht="15">
      <c r="A34" s="14" t="s">
        <v>26</v>
      </c>
      <c r="B34" s="2" t="s">
        <v>109</v>
      </c>
      <c r="C34" s="54" t="s">
        <v>255</v>
      </c>
      <c r="D34" s="125" t="s">
        <v>167</v>
      </c>
      <c r="E34" s="127"/>
      <c r="F34" s="47" t="b">
        <v>1</v>
      </c>
    </row>
    <row r="35" spans="1:6" ht="15">
      <c r="A35" s="14" t="s">
        <v>26</v>
      </c>
      <c r="B35" s="2" t="s">
        <v>109</v>
      </c>
      <c r="C35" s="54" t="s">
        <v>256</v>
      </c>
      <c r="D35" s="125" t="s">
        <v>167</v>
      </c>
      <c r="E35" s="127"/>
      <c r="F35" s="47" t="b">
        <v>1</v>
      </c>
    </row>
    <row r="36" spans="1:6" ht="15">
      <c r="A36" s="14" t="s">
        <v>26</v>
      </c>
      <c r="B36" s="2" t="s">
        <v>109</v>
      </c>
      <c r="C36" s="54" t="s">
        <v>257</v>
      </c>
      <c r="D36" s="125" t="s">
        <v>167</v>
      </c>
      <c r="E36" s="127"/>
      <c r="F36" s="47" t="b">
        <v>1</v>
      </c>
    </row>
    <row r="37" spans="1:6" ht="15">
      <c r="A37" s="14" t="s">
        <v>26</v>
      </c>
      <c r="B37" s="2" t="s">
        <v>109</v>
      </c>
      <c r="C37" s="54" t="s">
        <v>258</v>
      </c>
      <c r="D37" s="125" t="s">
        <v>167</v>
      </c>
      <c r="E37" s="127"/>
      <c r="F37" s="47" t="b">
        <v>1</v>
      </c>
    </row>
    <row r="38" spans="1:6" ht="15">
      <c r="A38" s="14" t="s">
        <v>26</v>
      </c>
      <c r="B38" s="2" t="s">
        <v>109</v>
      </c>
      <c r="C38" s="54" t="s">
        <v>147</v>
      </c>
      <c r="D38" s="125" t="s">
        <v>168</v>
      </c>
      <c r="E38" s="127"/>
      <c r="F38" s="47" t="b">
        <v>1</v>
      </c>
    </row>
    <row r="39" spans="1:6" ht="15">
      <c r="A39" s="14" t="s">
        <v>26</v>
      </c>
      <c r="B39" s="2" t="s">
        <v>109</v>
      </c>
      <c r="C39" s="54" t="s">
        <v>148</v>
      </c>
      <c r="D39" s="125" t="s">
        <v>168</v>
      </c>
      <c r="E39" s="127"/>
      <c r="F39" s="47" t="b">
        <v>1</v>
      </c>
    </row>
    <row r="40" spans="1:6" ht="15">
      <c r="A40" s="14" t="s">
        <v>26</v>
      </c>
      <c r="B40" s="2" t="s">
        <v>109</v>
      </c>
      <c r="C40" s="54" t="s">
        <v>149</v>
      </c>
      <c r="D40" s="125" t="s">
        <v>168</v>
      </c>
      <c r="E40" s="127"/>
      <c r="F40" s="47" t="b">
        <v>1</v>
      </c>
    </row>
    <row r="41" spans="1:6" ht="15">
      <c r="A41" s="14" t="s">
        <v>26</v>
      </c>
      <c r="B41" s="2" t="s">
        <v>109</v>
      </c>
      <c r="C41" s="54" t="s">
        <v>150</v>
      </c>
      <c r="D41" s="125" t="s">
        <v>168</v>
      </c>
      <c r="E41" s="127"/>
      <c r="F41" s="47" t="b">
        <v>1</v>
      </c>
    </row>
    <row r="42" spans="1:6" ht="15">
      <c r="A42" s="14" t="s">
        <v>26</v>
      </c>
      <c r="B42" s="2" t="s">
        <v>109</v>
      </c>
      <c r="C42" s="54" t="s">
        <v>155</v>
      </c>
      <c r="D42" s="125" t="s">
        <v>168</v>
      </c>
      <c r="E42" s="127"/>
      <c r="F42" s="47" t="b">
        <v>1</v>
      </c>
    </row>
    <row r="43" spans="1:6" ht="15">
      <c r="A43" s="14" t="s">
        <v>26</v>
      </c>
      <c r="B43" s="2" t="s">
        <v>109</v>
      </c>
      <c r="C43" s="54" t="s">
        <v>151</v>
      </c>
      <c r="D43" s="125" t="s">
        <v>169</v>
      </c>
      <c r="E43" s="127"/>
      <c r="F43" s="47" t="b">
        <v>1</v>
      </c>
    </row>
    <row r="44" spans="1:6" ht="15">
      <c r="A44" s="14" t="s">
        <v>26</v>
      </c>
      <c r="B44" s="2" t="s">
        <v>109</v>
      </c>
      <c r="C44" s="54" t="s">
        <v>152</v>
      </c>
      <c r="D44" s="125" t="s">
        <v>169</v>
      </c>
      <c r="E44" s="127"/>
      <c r="F44" s="47" t="b">
        <v>1</v>
      </c>
    </row>
    <row r="45" spans="1:6" ht="15">
      <c r="A45" s="14" t="s">
        <v>26</v>
      </c>
      <c r="B45" s="2" t="s">
        <v>109</v>
      </c>
      <c r="C45" s="54" t="s">
        <v>153</v>
      </c>
      <c r="D45" s="125" t="s">
        <v>169</v>
      </c>
      <c r="E45" s="127"/>
      <c r="F45" s="47" t="b">
        <v>1</v>
      </c>
    </row>
    <row r="46" spans="1:6" ht="15">
      <c r="A46" s="14" t="s">
        <v>26</v>
      </c>
      <c r="B46" s="2" t="s">
        <v>109</v>
      </c>
      <c r="C46" s="54" t="s">
        <v>154</v>
      </c>
      <c r="D46" s="125" t="s">
        <v>169</v>
      </c>
      <c r="E46" s="127"/>
      <c r="F46" s="47" t="b">
        <v>1</v>
      </c>
    </row>
    <row r="47" spans="1:6" ht="15">
      <c r="A47" s="14" t="s">
        <v>26</v>
      </c>
      <c r="B47" s="2" t="s">
        <v>109</v>
      </c>
      <c r="C47" s="54" t="s">
        <v>259</v>
      </c>
      <c r="D47" s="125" t="s">
        <v>170</v>
      </c>
      <c r="E47" s="127"/>
      <c r="F47" s="47" t="b">
        <v>1</v>
      </c>
    </row>
    <row r="48" spans="1:6" ht="15">
      <c r="A48" s="14" t="s">
        <v>26</v>
      </c>
      <c r="B48" s="2" t="s">
        <v>109</v>
      </c>
      <c r="C48" s="54" t="s">
        <v>260</v>
      </c>
      <c r="D48" s="125" t="s">
        <v>170</v>
      </c>
      <c r="E48" s="127"/>
      <c r="F48" s="47" t="b">
        <v>1</v>
      </c>
    </row>
    <row r="49" spans="1:6" ht="15">
      <c r="A49" s="14" t="s">
        <v>26</v>
      </c>
      <c r="B49" s="2" t="s">
        <v>109</v>
      </c>
      <c r="C49" s="54" t="s">
        <v>261</v>
      </c>
      <c r="D49" s="125" t="s">
        <v>170</v>
      </c>
      <c r="E49" s="127"/>
      <c r="F49" s="47" t="b">
        <v>1</v>
      </c>
    </row>
    <row r="50" spans="1:6" ht="15">
      <c r="A50" s="14" t="s">
        <v>26</v>
      </c>
      <c r="B50" s="2" t="s">
        <v>109</v>
      </c>
      <c r="C50" s="54" t="s">
        <v>262</v>
      </c>
      <c r="D50" s="125" t="s">
        <v>170</v>
      </c>
      <c r="E50" s="127"/>
      <c r="F50" s="47" t="b">
        <v>1</v>
      </c>
    </row>
    <row r="51" spans="1:6" ht="15">
      <c r="A51" s="14" t="s">
        <v>26</v>
      </c>
      <c r="B51" s="2" t="s">
        <v>109</v>
      </c>
      <c r="C51" s="54" t="s">
        <v>263</v>
      </c>
      <c r="D51" s="125" t="s">
        <v>170</v>
      </c>
      <c r="E51" s="127"/>
      <c r="F51" s="47" t="b">
        <v>1</v>
      </c>
    </row>
    <row r="52" spans="1:6" ht="15">
      <c r="A52" s="14" t="s">
        <v>26</v>
      </c>
      <c r="B52" s="2" t="s">
        <v>109</v>
      </c>
      <c r="C52" s="54" t="s">
        <v>264</v>
      </c>
      <c r="D52" s="125" t="s">
        <v>171</v>
      </c>
      <c r="E52" s="127"/>
      <c r="F52" s="47" t="b">
        <v>1</v>
      </c>
    </row>
    <row r="53" spans="1:6" ht="15">
      <c r="A53" s="14" t="s">
        <v>26</v>
      </c>
      <c r="B53" s="2" t="s">
        <v>109</v>
      </c>
      <c r="C53" s="54" t="s">
        <v>265</v>
      </c>
      <c r="D53" s="125" t="s">
        <v>171</v>
      </c>
      <c r="E53" s="127"/>
      <c r="F53" s="47" t="b">
        <v>1</v>
      </c>
    </row>
    <row r="54" spans="1:6" ht="15">
      <c r="A54" s="14" t="s">
        <v>26</v>
      </c>
      <c r="B54" s="2" t="s">
        <v>109</v>
      </c>
      <c r="C54" s="54" t="s">
        <v>266</v>
      </c>
      <c r="D54" s="125" t="s">
        <v>171</v>
      </c>
      <c r="E54" s="127"/>
      <c r="F54" s="47" t="b">
        <v>1</v>
      </c>
    </row>
    <row r="55" spans="1:6" ht="15">
      <c r="A55" s="14" t="s">
        <v>26</v>
      </c>
      <c r="B55" s="2" t="s">
        <v>109</v>
      </c>
      <c r="C55" s="54" t="s">
        <v>267</v>
      </c>
      <c r="D55" s="125" t="s">
        <v>171</v>
      </c>
      <c r="E55" s="127"/>
      <c r="F55" s="47" t="b">
        <v>1</v>
      </c>
    </row>
    <row r="56" spans="1:6" ht="15">
      <c r="A56" s="14" t="s">
        <v>26</v>
      </c>
      <c r="B56" s="2" t="s">
        <v>109</v>
      </c>
      <c r="C56" s="103" t="s">
        <v>225</v>
      </c>
      <c r="D56" s="125" t="s">
        <v>172</v>
      </c>
      <c r="E56" s="127"/>
      <c r="F56" s="47" t="b">
        <v>1</v>
      </c>
    </row>
    <row r="57" spans="1:6" ht="15">
      <c r="A57" s="14" t="s">
        <v>26</v>
      </c>
      <c r="B57" s="2" t="s">
        <v>109</v>
      </c>
      <c r="C57" s="103" t="s">
        <v>226</v>
      </c>
      <c r="D57" s="125" t="s">
        <v>172</v>
      </c>
      <c r="E57" s="127"/>
      <c r="F57" s="47" t="b">
        <v>1</v>
      </c>
    </row>
    <row r="58" spans="1:6" ht="15">
      <c r="A58" s="14" t="s">
        <v>26</v>
      </c>
      <c r="B58" s="2" t="s">
        <v>109</v>
      </c>
      <c r="C58" s="103" t="s">
        <v>227</v>
      </c>
      <c r="D58" s="125" t="s">
        <v>172</v>
      </c>
      <c r="E58" s="127"/>
      <c r="F58" s="47" t="b">
        <v>1</v>
      </c>
    </row>
    <row r="59" spans="1:6" ht="15">
      <c r="A59" s="14" t="s">
        <v>26</v>
      </c>
      <c r="B59" s="2" t="s">
        <v>109</v>
      </c>
      <c r="C59" s="103" t="s">
        <v>228</v>
      </c>
      <c r="D59" s="125" t="s">
        <v>172</v>
      </c>
      <c r="E59" s="127"/>
      <c r="F59" s="47" t="b">
        <v>1</v>
      </c>
    </row>
    <row r="60" spans="1:6" ht="15">
      <c r="A60" s="14" t="s">
        <v>26</v>
      </c>
      <c r="B60" s="2" t="s">
        <v>109</v>
      </c>
      <c r="C60" s="103" t="s">
        <v>229</v>
      </c>
      <c r="D60" s="125" t="s">
        <v>172</v>
      </c>
      <c r="E60" s="127"/>
      <c r="F60" s="47" t="b">
        <v>1</v>
      </c>
    </row>
    <row r="61" spans="1:6" ht="15">
      <c r="A61" s="14" t="s">
        <v>26</v>
      </c>
      <c r="B61" s="2" t="s">
        <v>109</v>
      </c>
      <c r="C61" s="103" t="s">
        <v>230</v>
      </c>
      <c r="D61" s="125" t="s">
        <v>173</v>
      </c>
      <c r="E61" s="127"/>
      <c r="F61" s="47" t="b">
        <v>1</v>
      </c>
    </row>
    <row r="62" spans="1:6" ht="15">
      <c r="A62" s="14" t="s">
        <v>26</v>
      </c>
      <c r="B62" s="2" t="s">
        <v>109</v>
      </c>
      <c r="C62" s="103" t="s">
        <v>231</v>
      </c>
      <c r="D62" s="125" t="s">
        <v>173</v>
      </c>
      <c r="E62" s="127"/>
      <c r="F62" s="47" t="b">
        <v>1</v>
      </c>
    </row>
    <row r="63" spans="1:6" ht="15">
      <c r="A63" s="14" t="s">
        <v>26</v>
      </c>
      <c r="B63" s="2" t="s">
        <v>109</v>
      </c>
      <c r="C63" s="103" t="s">
        <v>232</v>
      </c>
      <c r="D63" s="125" t="s">
        <v>173</v>
      </c>
      <c r="E63" s="127"/>
      <c r="F63" s="47" t="b">
        <v>1</v>
      </c>
    </row>
    <row r="64" spans="1:6" ht="15">
      <c r="A64" s="14" t="s">
        <v>26</v>
      </c>
      <c r="B64" s="2" t="s">
        <v>109</v>
      </c>
      <c r="C64" s="103" t="s">
        <v>233</v>
      </c>
      <c r="D64" s="125" t="s">
        <v>173</v>
      </c>
      <c r="E64" s="127"/>
      <c r="F64" s="47" t="b">
        <v>1</v>
      </c>
    </row>
    <row r="65" spans="1:6" ht="15">
      <c r="A65" s="14" t="s">
        <v>26</v>
      </c>
      <c r="B65" s="2" t="s">
        <v>109</v>
      </c>
      <c r="C65" s="103" t="s">
        <v>268</v>
      </c>
      <c r="D65" s="125" t="s">
        <v>174</v>
      </c>
      <c r="E65" s="127"/>
      <c r="F65" s="47" t="b">
        <v>1</v>
      </c>
    </row>
    <row r="66" spans="1:6" ht="15">
      <c r="A66" s="14" t="s">
        <v>26</v>
      </c>
      <c r="B66" s="2" t="s">
        <v>109</v>
      </c>
      <c r="C66" s="103" t="s">
        <v>269</v>
      </c>
      <c r="D66" s="125" t="s">
        <v>174</v>
      </c>
      <c r="E66" s="127"/>
      <c r="F66" s="47" t="b">
        <v>1</v>
      </c>
    </row>
    <row r="67" spans="1:6" ht="15">
      <c r="A67" s="14" t="s">
        <v>26</v>
      </c>
      <c r="B67" s="2" t="s">
        <v>109</v>
      </c>
      <c r="C67" s="103" t="s">
        <v>270</v>
      </c>
      <c r="D67" s="125" t="s">
        <v>174</v>
      </c>
      <c r="E67" s="127"/>
      <c r="F67" s="47" t="b">
        <v>1</v>
      </c>
    </row>
    <row r="68" spans="1:6" ht="15">
      <c r="A68" s="14" t="s">
        <v>26</v>
      </c>
      <c r="B68" s="2" t="s">
        <v>109</v>
      </c>
      <c r="C68" s="103" t="s">
        <v>271</v>
      </c>
      <c r="D68" s="125" t="s">
        <v>174</v>
      </c>
      <c r="E68" s="127"/>
      <c r="F68" s="47" t="b">
        <v>1</v>
      </c>
    </row>
    <row r="69" spans="1:6" ht="15">
      <c r="A69" s="14" t="s">
        <v>26</v>
      </c>
      <c r="B69" s="2" t="s">
        <v>109</v>
      </c>
      <c r="C69" s="103" t="s">
        <v>272</v>
      </c>
      <c r="D69" s="125" t="s">
        <v>174</v>
      </c>
      <c r="E69" s="127"/>
      <c r="F69" s="47" t="b">
        <v>1</v>
      </c>
    </row>
    <row r="70" spans="1:6" ht="15">
      <c r="A70" s="14" t="s">
        <v>26</v>
      </c>
      <c r="B70" s="2" t="s">
        <v>109</v>
      </c>
      <c r="C70" s="103" t="s">
        <v>273</v>
      </c>
      <c r="D70" s="125" t="s">
        <v>175</v>
      </c>
      <c r="E70" s="127"/>
      <c r="F70" s="47" t="b">
        <v>1</v>
      </c>
    </row>
    <row r="71" spans="1:6" ht="15">
      <c r="A71" s="14" t="s">
        <v>26</v>
      </c>
      <c r="B71" s="2" t="s">
        <v>109</v>
      </c>
      <c r="C71" s="103" t="s">
        <v>274</v>
      </c>
      <c r="D71" s="125" t="s">
        <v>175</v>
      </c>
      <c r="E71" s="127"/>
      <c r="F71" s="47" t="b">
        <v>1</v>
      </c>
    </row>
    <row r="72" spans="1:6" ht="15">
      <c r="A72" s="14" t="s">
        <v>26</v>
      </c>
      <c r="B72" s="2" t="s">
        <v>109</v>
      </c>
      <c r="C72" s="103" t="s">
        <v>275</v>
      </c>
      <c r="D72" s="125" t="s">
        <v>175</v>
      </c>
      <c r="E72" s="127"/>
      <c r="F72" s="47" t="b">
        <v>1</v>
      </c>
    </row>
    <row r="73" spans="1:6" ht="15">
      <c r="A73" s="14" t="s">
        <v>26</v>
      </c>
      <c r="B73" s="2" t="s">
        <v>109</v>
      </c>
      <c r="C73" s="103" t="s">
        <v>276</v>
      </c>
      <c r="D73" s="125" t="s">
        <v>175</v>
      </c>
      <c r="E73" s="127"/>
      <c r="F73" s="47" t="b">
        <v>1</v>
      </c>
    </row>
    <row r="74" spans="1:6" s="78" customFormat="1" ht="15">
      <c r="A74" s="14" t="s">
        <v>26</v>
      </c>
      <c r="B74" s="2" t="s">
        <v>109</v>
      </c>
      <c r="C74" s="97" t="s">
        <v>205</v>
      </c>
      <c r="D74" s="125" t="s">
        <v>215</v>
      </c>
      <c r="E74" s="127"/>
      <c r="F74" s="95" t="b">
        <v>1</v>
      </c>
    </row>
    <row r="75" spans="1:6" s="78" customFormat="1" ht="15">
      <c r="A75" s="14" t="s">
        <v>26</v>
      </c>
      <c r="B75" s="2" t="s">
        <v>109</v>
      </c>
      <c r="C75" s="97" t="s">
        <v>206</v>
      </c>
      <c r="D75" s="125" t="s">
        <v>215</v>
      </c>
      <c r="E75" s="127"/>
      <c r="F75" s="95" t="b">
        <v>1</v>
      </c>
    </row>
    <row r="76" spans="1:6" s="78" customFormat="1" ht="15">
      <c r="A76" s="14" t="s">
        <v>26</v>
      </c>
      <c r="B76" s="2" t="s">
        <v>109</v>
      </c>
      <c r="C76" s="97" t="s">
        <v>207</v>
      </c>
      <c r="D76" s="125" t="s">
        <v>215</v>
      </c>
      <c r="E76" s="127"/>
      <c r="F76" s="95" t="b">
        <v>1</v>
      </c>
    </row>
    <row r="77" spans="1:6" s="78" customFormat="1" ht="15">
      <c r="A77" s="14" t="s">
        <v>26</v>
      </c>
      <c r="B77" s="2" t="s">
        <v>109</v>
      </c>
      <c r="C77" s="97" t="s">
        <v>208</v>
      </c>
      <c r="D77" s="125" t="s">
        <v>215</v>
      </c>
      <c r="E77" s="127"/>
      <c r="F77" s="95" t="b">
        <v>1</v>
      </c>
    </row>
    <row r="78" spans="1:6" s="78" customFormat="1" ht="15">
      <c r="A78" s="14" t="s">
        <v>26</v>
      </c>
      <c r="B78" s="2" t="s">
        <v>109</v>
      </c>
      <c r="C78" s="97" t="s">
        <v>209</v>
      </c>
      <c r="D78" s="125" t="s">
        <v>215</v>
      </c>
      <c r="E78" s="127"/>
      <c r="F78" s="95" t="b">
        <v>1</v>
      </c>
    </row>
    <row r="79" spans="1:6" s="78" customFormat="1" ht="15">
      <c r="A79" s="14" t="s">
        <v>26</v>
      </c>
      <c r="B79" s="2" t="s">
        <v>109</v>
      </c>
      <c r="C79" s="97" t="s">
        <v>219</v>
      </c>
      <c r="D79" s="125" t="s">
        <v>216</v>
      </c>
      <c r="E79" s="127"/>
      <c r="F79" s="95" t="b">
        <v>1</v>
      </c>
    </row>
    <row r="80" spans="1:6" s="78" customFormat="1" ht="15">
      <c r="A80" s="14" t="s">
        <v>26</v>
      </c>
      <c r="B80" s="2" t="s">
        <v>109</v>
      </c>
      <c r="C80" s="97" t="s">
        <v>210</v>
      </c>
      <c r="D80" s="125" t="s">
        <v>216</v>
      </c>
      <c r="E80" s="127"/>
      <c r="F80" s="95" t="b">
        <v>1</v>
      </c>
    </row>
    <row r="81" spans="1:6" s="78" customFormat="1" ht="15">
      <c r="A81" s="14" t="s">
        <v>26</v>
      </c>
      <c r="B81" s="2" t="s">
        <v>109</v>
      </c>
      <c r="C81" s="97" t="s">
        <v>211</v>
      </c>
      <c r="D81" s="125" t="s">
        <v>216</v>
      </c>
      <c r="E81" s="127"/>
      <c r="F81" s="95" t="b">
        <v>1</v>
      </c>
    </row>
    <row r="82" spans="1:6" s="78" customFormat="1" ht="15">
      <c r="A82" s="14" t="s">
        <v>26</v>
      </c>
      <c r="B82" s="2" t="s">
        <v>109</v>
      </c>
      <c r="C82" s="97" t="s">
        <v>212</v>
      </c>
      <c r="D82" s="125" t="s">
        <v>216</v>
      </c>
      <c r="E82" s="127"/>
      <c r="F82" s="95" t="b">
        <v>1</v>
      </c>
    </row>
    <row r="83" spans="1:6" ht="15">
      <c r="A83" s="14" t="s">
        <v>26</v>
      </c>
      <c r="B83" s="14" t="s">
        <v>109</v>
      </c>
      <c r="C83" s="18" t="s">
        <v>66</v>
      </c>
      <c r="D83" s="131" t="s">
        <v>72</v>
      </c>
      <c r="E83" s="133"/>
      <c r="F83" s="6" t="b">
        <v>0</v>
      </c>
    </row>
    <row r="84" spans="1:6" ht="15">
      <c r="A84" s="14" t="s">
        <v>26</v>
      </c>
      <c r="B84" s="14" t="s">
        <v>109</v>
      </c>
      <c r="C84" s="18">
        <v>99199</v>
      </c>
      <c r="D84" s="131" t="s">
        <v>88</v>
      </c>
      <c r="E84" s="133"/>
      <c r="F84" s="6" t="b">
        <v>0</v>
      </c>
    </row>
    <row r="85" spans="1:6" ht="15">
      <c r="A85" s="14" t="s">
        <v>26</v>
      </c>
      <c r="B85" s="14" t="s">
        <v>109</v>
      </c>
      <c r="C85" s="18" t="s">
        <v>76</v>
      </c>
      <c r="D85" s="131" t="s">
        <v>77</v>
      </c>
      <c r="E85" s="133"/>
      <c r="F85" s="6" t="b">
        <v>0</v>
      </c>
    </row>
    <row r="86" spans="1:6" s="17" customFormat="1" ht="15">
      <c r="A86" s="20" t="s">
        <v>26</v>
      </c>
      <c r="B86" s="20" t="s">
        <v>109</v>
      </c>
      <c r="C86" s="18" t="s">
        <v>34</v>
      </c>
      <c r="D86" s="137" t="s">
        <v>33</v>
      </c>
      <c r="E86" s="139"/>
      <c r="F86" s="18" t="b">
        <v>0</v>
      </c>
    </row>
    <row r="87" spans="1:6" s="17" customFormat="1" ht="15">
      <c r="A87" s="20" t="s">
        <v>26</v>
      </c>
      <c r="B87" s="20" t="s">
        <v>109</v>
      </c>
      <c r="C87" s="18" t="s">
        <v>89</v>
      </c>
      <c r="D87" s="137" t="s">
        <v>90</v>
      </c>
      <c r="E87" s="139"/>
      <c r="F87" s="18" t="b">
        <v>0</v>
      </c>
    </row>
    <row r="88" spans="1:6" s="17" customFormat="1" ht="15">
      <c r="A88" s="20" t="s">
        <v>26</v>
      </c>
      <c r="B88" s="20" t="s">
        <v>109</v>
      </c>
      <c r="C88" s="18" t="s">
        <v>284</v>
      </c>
      <c r="D88" s="137" t="s">
        <v>297</v>
      </c>
      <c r="E88" s="139"/>
      <c r="F88" s="18" t="b">
        <v>0</v>
      </c>
    </row>
    <row r="89" spans="1:6" s="17" customFormat="1" ht="15">
      <c r="A89" s="20" t="s">
        <v>26</v>
      </c>
      <c r="B89" s="20" t="s">
        <v>109</v>
      </c>
      <c r="C89" s="18" t="s">
        <v>35</v>
      </c>
      <c r="D89" s="137" t="s">
        <v>58</v>
      </c>
      <c r="E89" s="139"/>
      <c r="F89" s="18" t="b">
        <v>0</v>
      </c>
    </row>
    <row r="90" spans="1:6" s="17" customFormat="1" ht="15">
      <c r="A90" s="20" t="s">
        <v>26</v>
      </c>
      <c r="B90" s="20" t="s">
        <v>109</v>
      </c>
      <c r="C90" s="18" t="s">
        <v>87</v>
      </c>
      <c r="D90" s="137" t="s">
        <v>134</v>
      </c>
      <c r="E90" s="139"/>
      <c r="F90" s="18" t="b">
        <v>0</v>
      </c>
    </row>
    <row r="91" spans="1:6" s="17" customFormat="1" ht="15">
      <c r="A91" s="20" t="s">
        <v>26</v>
      </c>
      <c r="B91" s="20" t="s">
        <v>109</v>
      </c>
      <c r="C91" s="18" t="s">
        <v>277</v>
      </c>
      <c r="D91" s="137" t="s">
        <v>296</v>
      </c>
      <c r="E91" s="139"/>
      <c r="F91" s="18" t="b">
        <v>0</v>
      </c>
    </row>
    <row r="92" spans="1:6" s="17" customFormat="1" ht="15">
      <c r="A92" s="20" t="s">
        <v>26</v>
      </c>
      <c r="B92" s="20" t="s">
        <v>109</v>
      </c>
      <c r="C92" s="18" t="s">
        <v>74</v>
      </c>
      <c r="D92" s="137" t="s">
        <v>75</v>
      </c>
      <c r="E92" s="139"/>
      <c r="F92" s="18" t="b">
        <v>0</v>
      </c>
    </row>
    <row r="93" spans="1:6" s="17" customFormat="1" ht="15">
      <c r="A93" s="20" t="s">
        <v>26</v>
      </c>
      <c r="B93" s="20" t="s">
        <v>109</v>
      </c>
      <c r="C93" s="18" t="s">
        <v>91</v>
      </c>
      <c r="D93" s="137" t="s">
        <v>133</v>
      </c>
      <c r="E93" s="139"/>
      <c r="F93" s="18" t="b">
        <v>0</v>
      </c>
    </row>
    <row r="94" spans="1:6" s="17" customFormat="1" ht="15">
      <c r="A94" s="20" t="s">
        <v>26</v>
      </c>
      <c r="B94" s="20" t="s">
        <v>109</v>
      </c>
      <c r="C94" s="80" t="s">
        <v>300</v>
      </c>
      <c r="D94" s="180" t="s">
        <v>301</v>
      </c>
      <c r="E94" s="180"/>
      <c r="F94" s="119" t="b">
        <v>0</v>
      </c>
    </row>
    <row r="95" spans="1:6" s="17" customFormat="1" ht="15">
      <c r="A95" s="20" t="s">
        <v>26</v>
      </c>
      <c r="B95" s="20" t="s">
        <v>109</v>
      </c>
      <c r="C95" s="18" t="s">
        <v>1</v>
      </c>
      <c r="D95" s="137" t="s">
        <v>54</v>
      </c>
      <c r="E95" s="139"/>
      <c r="F95" s="18" t="b">
        <v>1</v>
      </c>
    </row>
    <row r="96" spans="1:6" s="17" customFormat="1" ht="15">
      <c r="A96" s="20" t="s">
        <v>26</v>
      </c>
      <c r="B96" s="20" t="s">
        <v>109</v>
      </c>
      <c r="C96" s="18" t="s">
        <v>92</v>
      </c>
      <c r="D96" s="137" t="s">
        <v>125</v>
      </c>
      <c r="E96" s="139"/>
      <c r="F96" s="18" t="b">
        <v>1</v>
      </c>
    </row>
    <row r="97" spans="1:6" s="17" customFormat="1" ht="15">
      <c r="A97" s="20" t="s">
        <v>26</v>
      </c>
      <c r="B97" s="20" t="s">
        <v>109</v>
      </c>
      <c r="C97" s="18" t="s">
        <v>182</v>
      </c>
      <c r="D97" s="137" t="s">
        <v>286</v>
      </c>
      <c r="E97" s="139"/>
      <c r="F97" s="18" t="b">
        <v>1</v>
      </c>
    </row>
    <row r="98" spans="1:6" s="17" customFormat="1" ht="15">
      <c r="A98" s="20" t="s">
        <v>26</v>
      </c>
      <c r="B98" s="20" t="s">
        <v>109</v>
      </c>
      <c r="C98" s="18" t="s">
        <v>7</v>
      </c>
      <c r="D98" s="137" t="s">
        <v>60</v>
      </c>
      <c r="E98" s="139"/>
      <c r="F98" s="18" t="b">
        <v>0</v>
      </c>
    </row>
    <row r="99" spans="1:6" s="17" customFormat="1" ht="15">
      <c r="A99" s="20" t="s">
        <v>26</v>
      </c>
      <c r="B99" s="20" t="s">
        <v>109</v>
      </c>
      <c r="C99" s="18" t="s">
        <v>93</v>
      </c>
      <c r="D99" s="137" t="s">
        <v>132</v>
      </c>
      <c r="E99" s="139"/>
      <c r="F99" s="18" t="b">
        <v>0</v>
      </c>
    </row>
    <row r="100" spans="1:6" s="17" customFormat="1" ht="15">
      <c r="A100" s="20" t="s">
        <v>26</v>
      </c>
      <c r="B100" s="20" t="s">
        <v>109</v>
      </c>
      <c r="C100" s="18" t="s">
        <v>279</v>
      </c>
      <c r="D100" s="137" t="s">
        <v>293</v>
      </c>
      <c r="E100" s="139"/>
      <c r="F100" s="18" t="b">
        <v>0</v>
      </c>
    </row>
    <row r="101" spans="1:6" s="17" customFormat="1" ht="15">
      <c r="A101" s="20" t="s">
        <v>26</v>
      </c>
      <c r="B101" s="20" t="s">
        <v>109</v>
      </c>
      <c r="C101" s="18" t="s">
        <v>8</v>
      </c>
      <c r="D101" s="137" t="s">
        <v>44</v>
      </c>
      <c r="E101" s="139"/>
      <c r="F101" s="18" t="b">
        <v>0</v>
      </c>
    </row>
    <row r="102" spans="1:6" s="17" customFormat="1" ht="15">
      <c r="A102" s="20" t="s">
        <v>26</v>
      </c>
      <c r="B102" s="20" t="s">
        <v>109</v>
      </c>
      <c r="C102" s="18" t="s">
        <v>94</v>
      </c>
      <c r="D102" s="137" t="s">
        <v>131</v>
      </c>
      <c r="E102" s="139"/>
      <c r="F102" s="18" t="b">
        <v>0</v>
      </c>
    </row>
    <row r="103" spans="1:6" s="17" customFormat="1" ht="15">
      <c r="A103" s="20" t="s">
        <v>26</v>
      </c>
      <c r="B103" s="20" t="s">
        <v>109</v>
      </c>
      <c r="C103" s="18" t="s">
        <v>280</v>
      </c>
      <c r="D103" s="137" t="s">
        <v>294</v>
      </c>
      <c r="E103" s="139"/>
      <c r="F103" s="18" t="b">
        <v>0</v>
      </c>
    </row>
    <row r="104" spans="1:6" s="17" customFormat="1" ht="15">
      <c r="A104" s="20" t="s">
        <v>26</v>
      </c>
      <c r="B104" s="15" t="s">
        <v>109</v>
      </c>
      <c r="C104" s="54" t="s">
        <v>116</v>
      </c>
      <c r="D104" s="43" t="s">
        <v>119</v>
      </c>
      <c r="E104" s="40"/>
      <c r="F104" s="18" t="b">
        <v>1</v>
      </c>
    </row>
    <row r="105" spans="1:6" s="17" customFormat="1" ht="15">
      <c r="A105" s="20" t="s">
        <v>26</v>
      </c>
      <c r="B105" s="15" t="s">
        <v>109</v>
      </c>
      <c r="C105" s="54" t="s">
        <v>117</v>
      </c>
      <c r="D105" s="43" t="s">
        <v>120</v>
      </c>
      <c r="E105" s="40"/>
      <c r="F105" s="18" t="b">
        <v>1</v>
      </c>
    </row>
    <row r="106" spans="1:6" s="17" customFormat="1" ht="15">
      <c r="A106" s="64" t="s">
        <v>26</v>
      </c>
      <c r="B106" s="64" t="s">
        <v>109</v>
      </c>
      <c r="C106" s="63" t="s">
        <v>180</v>
      </c>
      <c r="D106" s="134" t="s">
        <v>178</v>
      </c>
      <c r="E106" s="136"/>
      <c r="F106" s="63" t="b">
        <v>1</v>
      </c>
    </row>
    <row r="107" spans="1:6" s="17" customFormat="1" ht="15">
      <c r="A107" s="64" t="s">
        <v>26</v>
      </c>
      <c r="B107" s="64" t="s">
        <v>109</v>
      </c>
      <c r="C107" s="63" t="s">
        <v>181</v>
      </c>
      <c r="D107" s="134" t="s">
        <v>179</v>
      </c>
      <c r="E107" s="136"/>
      <c r="F107" s="63" t="b">
        <v>1</v>
      </c>
    </row>
    <row r="108" spans="1:6" s="17" customFormat="1" ht="15">
      <c r="A108" s="20" t="s">
        <v>26</v>
      </c>
      <c r="B108" s="20" t="s">
        <v>109</v>
      </c>
      <c r="C108" s="18" t="s">
        <v>27</v>
      </c>
      <c r="D108" s="137" t="s">
        <v>67</v>
      </c>
      <c r="E108" s="139"/>
      <c r="F108" s="18" t="b">
        <v>0</v>
      </c>
    </row>
    <row r="109" spans="1:6" s="17" customFormat="1" ht="15">
      <c r="A109" s="20" t="s">
        <v>26</v>
      </c>
      <c r="B109" s="20" t="s">
        <v>109</v>
      </c>
      <c r="C109" s="18" t="s">
        <v>20</v>
      </c>
      <c r="D109" s="137" t="s">
        <v>55</v>
      </c>
      <c r="E109" s="139"/>
      <c r="F109" s="18" t="b">
        <v>1</v>
      </c>
    </row>
    <row r="110" spans="1:6" s="17" customFormat="1" ht="15">
      <c r="A110" s="20" t="s">
        <v>26</v>
      </c>
      <c r="B110" s="20" t="s">
        <v>109</v>
      </c>
      <c r="C110" s="18" t="s">
        <v>96</v>
      </c>
      <c r="D110" s="137" t="s">
        <v>136</v>
      </c>
      <c r="E110" s="139"/>
      <c r="F110" s="18" t="b">
        <v>1</v>
      </c>
    </row>
    <row r="111" spans="1:6" s="17" customFormat="1" ht="15">
      <c r="A111" s="20" t="s">
        <v>26</v>
      </c>
      <c r="B111" s="20" t="s">
        <v>109</v>
      </c>
      <c r="C111" s="18" t="s">
        <v>10</v>
      </c>
      <c r="D111" s="137" t="s">
        <v>46</v>
      </c>
      <c r="E111" s="139"/>
      <c r="F111" s="18" t="b">
        <v>0</v>
      </c>
    </row>
    <row r="112" spans="1:6" s="17" customFormat="1" ht="15">
      <c r="A112" s="20" t="s">
        <v>26</v>
      </c>
      <c r="B112" s="20" t="s">
        <v>109</v>
      </c>
      <c r="C112" s="18" t="s">
        <v>97</v>
      </c>
      <c r="D112" s="137" t="s">
        <v>130</v>
      </c>
      <c r="E112" s="139"/>
      <c r="F112" s="18" t="b">
        <v>0</v>
      </c>
    </row>
    <row r="113" spans="1:6" s="17" customFormat="1" ht="15">
      <c r="A113" s="20" t="s">
        <v>26</v>
      </c>
      <c r="B113" s="20" t="s">
        <v>109</v>
      </c>
      <c r="C113" s="80" t="s">
        <v>200</v>
      </c>
      <c r="D113" s="134" t="s">
        <v>203</v>
      </c>
      <c r="E113" s="136"/>
      <c r="F113" s="80" t="b">
        <v>1</v>
      </c>
    </row>
    <row r="114" spans="1:6" s="17" customFormat="1" ht="15">
      <c r="A114" s="20" t="s">
        <v>26</v>
      </c>
      <c r="B114" s="20" t="s">
        <v>109</v>
      </c>
      <c r="C114" s="18" t="s">
        <v>11</v>
      </c>
      <c r="D114" s="137" t="s">
        <v>241</v>
      </c>
      <c r="E114" s="139"/>
      <c r="F114" s="18" t="b">
        <v>0</v>
      </c>
    </row>
    <row r="115" spans="1:6" s="17" customFormat="1" ht="15">
      <c r="A115" s="20" t="s">
        <v>26</v>
      </c>
      <c r="B115" s="20" t="s">
        <v>109</v>
      </c>
      <c r="C115" s="18" t="s">
        <v>98</v>
      </c>
      <c r="D115" s="137" t="s">
        <v>242</v>
      </c>
      <c r="E115" s="139"/>
      <c r="F115" s="18" t="b">
        <v>0</v>
      </c>
    </row>
    <row r="116" spans="1:6" s="17" customFormat="1" ht="15">
      <c r="A116" s="20" t="s">
        <v>26</v>
      </c>
      <c r="B116" s="20" t="s">
        <v>109</v>
      </c>
      <c r="C116" s="18" t="s">
        <v>12</v>
      </c>
      <c r="D116" s="137" t="s">
        <v>243</v>
      </c>
      <c r="E116" s="139"/>
      <c r="F116" s="18" t="b">
        <v>0</v>
      </c>
    </row>
    <row r="117" spans="1:6" s="17" customFormat="1" ht="15">
      <c r="A117" s="20" t="s">
        <v>26</v>
      </c>
      <c r="B117" s="20" t="s">
        <v>109</v>
      </c>
      <c r="C117" s="18" t="s">
        <v>99</v>
      </c>
      <c r="D117" s="137" t="s">
        <v>244</v>
      </c>
      <c r="E117" s="139"/>
      <c r="F117" s="18" t="b">
        <v>0</v>
      </c>
    </row>
    <row r="118" spans="1:6" s="17" customFormat="1" ht="15">
      <c r="A118" s="20" t="s">
        <v>26</v>
      </c>
      <c r="B118" s="20" t="s">
        <v>109</v>
      </c>
      <c r="C118" s="18" t="s">
        <v>14</v>
      </c>
      <c r="D118" s="137" t="s">
        <v>199</v>
      </c>
      <c r="E118" s="139"/>
      <c r="F118" s="18" t="b">
        <v>0</v>
      </c>
    </row>
    <row r="119" spans="1:6" s="17" customFormat="1" ht="15">
      <c r="A119" s="20" t="s">
        <v>26</v>
      </c>
      <c r="B119" s="20" t="s">
        <v>109</v>
      </c>
      <c r="C119" s="80" t="s">
        <v>302</v>
      </c>
      <c r="D119" s="134" t="s">
        <v>306</v>
      </c>
      <c r="E119" s="136"/>
      <c r="F119" s="80" t="b">
        <v>0</v>
      </c>
    </row>
    <row r="120" spans="1:6" s="17" customFormat="1" ht="15">
      <c r="A120" s="20" t="s">
        <v>26</v>
      </c>
      <c r="B120" s="20" t="s">
        <v>109</v>
      </c>
      <c r="C120" s="80" t="s">
        <v>196</v>
      </c>
      <c r="D120" s="134" t="s">
        <v>197</v>
      </c>
      <c r="E120" s="136"/>
      <c r="F120" s="80" t="b">
        <v>0</v>
      </c>
    </row>
    <row r="121" spans="1:6" s="17" customFormat="1" ht="15">
      <c r="A121" s="20" t="s">
        <v>26</v>
      </c>
      <c r="B121" s="20" t="s">
        <v>109</v>
      </c>
      <c r="C121" s="80" t="s">
        <v>304</v>
      </c>
      <c r="D121" s="134" t="s">
        <v>305</v>
      </c>
      <c r="E121" s="136"/>
      <c r="F121" s="80" t="b">
        <v>0</v>
      </c>
    </row>
    <row r="122" spans="1:6" s="17" customFormat="1" ht="15">
      <c r="A122" s="20" t="s">
        <v>26</v>
      </c>
      <c r="B122" s="20" t="s">
        <v>109</v>
      </c>
      <c r="C122" s="18" t="s">
        <v>15</v>
      </c>
      <c r="D122" s="137" t="s">
        <v>48</v>
      </c>
      <c r="E122" s="139"/>
      <c r="F122" s="80" t="b">
        <v>0</v>
      </c>
    </row>
    <row r="123" spans="1:6" s="17" customFormat="1" ht="15">
      <c r="A123" s="20" t="s">
        <v>26</v>
      </c>
      <c r="B123" s="20" t="s">
        <v>109</v>
      </c>
      <c r="C123" s="18" t="s">
        <v>100</v>
      </c>
      <c r="D123" s="137" t="s">
        <v>128</v>
      </c>
      <c r="E123" s="139"/>
      <c r="F123" s="80" t="b">
        <v>0</v>
      </c>
    </row>
    <row r="124" spans="1:6" s="17" customFormat="1" ht="15">
      <c r="A124" s="20" t="s">
        <v>26</v>
      </c>
      <c r="B124" s="20" t="s">
        <v>109</v>
      </c>
      <c r="C124" s="18" t="s">
        <v>281</v>
      </c>
      <c r="D124" s="137" t="s">
        <v>290</v>
      </c>
      <c r="E124" s="139"/>
      <c r="F124" s="80" t="b">
        <v>0</v>
      </c>
    </row>
    <row r="125" spans="1:6" s="17" customFormat="1" ht="15">
      <c r="A125" s="20" t="s">
        <v>26</v>
      </c>
      <c r="B125" s="20" t="s">
        <v>109</v>
      </c>
      <c r="C125" s="18" t="s">
        <v>107</v>
      </c>
      <c r="D125" s="137" t="s">
        <v>108</v>
      </c>
      <c r="E125" s="139"/>
      <c r="F125" s="80" t="b">
        <v>0</v>
      </c>
    </row>
    <row r="126" spans="1:6" s="17" customFormat="1" ht="15">
      <c r="A126" s="58" t="s">
        <v>26</v>
      </c>
      <c r="B126" s="58" t="s">
        <v>109</v>
      </c>
      <c r="C126" s="59" t="s">
        <v>177</v>
      </c>
      <c r="D126" s="134" t="s">
        <v>176</v>
      </c>
      <c r="E126" s="136"/>
      <c r="F126" s="80" t="b">
        <v>0</v>
      </c>
    </row>
    <row r="127" spans="1:6" s="17" customFormat="1" ht="15">
      <c r="A127" s="20" t="s">
        <v>26</v>
      </c>
      <c r="B127" s="76" t="s">
        <v>109</v>
      </c>
      <c r="C127" s="79" t="s">
        <v>185</v>
      </c>
      <c r="D127" s="134" t="s">
        <v>192</v>
      </c>
      <c r="E127" s="136"/>
      <c r="F127" s="73" t="b">
        <v>0</v>
      </c>
    </row>
    <row r="128" spans="1:6" s="17" customFormat="1" ht="15">
      <c r="A128" s="20" t="s">
        <v>26</v>
      </c>
      <c r="B128" s="76" t="s">
        <v>109</v>
      </c>
      <c r="C128" s="79" t="s">
        <v>186</v>
      </c>
      <c r="D128" s="134" t="s">
        <v>187</v>
      </c>
      <c r="E128" s="136"/>
      <c r="F128" s="73" t="b">
        <v>0</v>
      </c>
    </row>
    <row r="129" spans="1:6" s="17" customFormat="1" ht="15">
      <c r="A129" s="20" t="s">
        <v>26</v>
      </c>
      <c r="B129" s="76" t="s">
        <v>109</v>
      </c>
      <c r="C129" s="79" t="s">
        <v>235</v>
      </c>
      <c r="D129" s="134" t="s">
        <v>236</v>
      </c>
      <c r="E129" s="135"/>
      <c r="F129" s="109" t="b">
        <v>0</v>
      </c>
    </row>
    <row r="130" spans="1:6" s="17" customFormat="1" ht="15">
      <c r="A130" s="20" t="s">
        <v>26</v>
      </c>
      <c r="B130" s="20" t="s">
        <v>110</v>
      </c>
      <c r="C130" s="18" t="s">
        <v>121</v>
      </c>
      <c r="D130" s="137" t="s">
        <v>50</v>
      </c>
      <c r="E130" s="139"/>
      <c r="F130" s="18" t="b">
        <v>1</v>
      </c>
    </row>
    <row r="131" spans="1:6" s="17" customFormat="1" ht="15">
      <c r="A131" s="20" t="s">
        <v>26</v>
      </c>
      <c r="B131" s="20" t="s">
        <v>110</v>
      </c>
      <c r="C131" s="18" t="s">
        <v>122</v>
      </c>
      <c r="D131" s="137" t="s">
        <v>126</v>
      </c>
      <c r="E131" s="139"/>
      <c r="F131" s="18" t="b">
        <v>1</v>
      </c>
    </row>
    <row r="132" spans="1:6" s="17" customFormat="1" ht="15">
      <c r="A132" s="20" t="s">
        <v>26</v>
      </c>
      <c r="B132" s="20" t="s">
        <v>110</v>
      </c>
      <c r="C132" s="18" t="s">
        <v>282</v>
      </c>
      <c r="D132" s="134" t="s">
        <v>285</v>
      </c>
      <c r="E132" s="136"/>
      <c r="F132" s="18" t="b">
        <v>1</v>
      </c>
    </row>
    <row r="133" spans="1:6" ht="2.25" customHeight="1">
      <c r="A133" s="9"/>
      <c r="B133" s="9"/>
      <c r="C133" s="10"/>
      <c r="D133" s="144"/>
      <c r="E133" s="146"/>
      <c r="F133" s="10"/>
    </row>
    <row r="134" spans="1:6" ht="15">
      <c r="A134" s="14" t="s">
        <v>26</v>
      </c>
      <c r="B134" s="14" t="s">
        <v>21</v>
      </c>
      <c r="C134" s="18" t="s">
        <v>3</v>
      </c>
      <c r="D134" s="131" t="s">
        <v>64</v>
      </c>
      <c r="E134" s="133"/>
      <c r="F134" s="6" t="b">
        <v>1</v>
      </c>
    </row>
    <row r="135" spans="1:6" s="17" customFormat="1" ht="15">
      <c r="A135" s="20" t="s">
        <v>26</v>
      </c>
      <c r="B135" s="20" t="s">
        <v>21</v>
      </c>
      <c r="C135" s="18" t="s">
        <v>101</v>
      </c>
      <c r="D135" s="137" t="s">
        <v>137</v>
      </c>
      <c r="E135" s="139"/>
      <c r="F135" s="18" t="b">
        <v>1</v>
      </c>
    </row>
    <row r="136" spans="1:6" s="17" customFormat="1" ht="15">
      <c r="A136" s="20" t="s">
        <v>26</v>
      </c>
      <c r="B136" s="20" t="s">
        <v>21</v>
      </c>
      <c r="C136" s="18" t="s">
        <v>283</v>
      </c>
      <c r="D136" s="137" t="s">
        <v>295</v>
      </c>
      <c r="E136" s="139"/>
      <c r="F136" s="18" t="b">
        <v>1</v>
      </c>
    </row>
    <row r="137" spans="1:6" s="17" customFormat="1" ht="15">
      <c r="A137" s="20" t="s">
        <v>26</v>
      </c>
      <c r="B137" s="20" t="s">
        <v>21</v>
      </c>
      <c r="C137" s="18" t="s">
        <v>4</v>
      </c>
      <c r="D137" s="137" t="s">
        <v>65</v>
      </c>
      <c r="E137" s="139"/>
      <c r="F137" s="18" t="b">
        <v>1</v>
      </c>
    </row>
    <row r="138" spans="1:6" s="17" customFormat="1" ht="15">
      <c r="A138" s="20" t="s">
        <v>26</v>
      </c>
      <c r="B138" s="20" t="s">
        <v>21</v>
      </c>
      <c r="C138" s="80" t="s">
        <v>102</v>
      </c>
      <c r="D138" s="137" t="s">
        <v>138</v>
      </c>
      <c r="E138" s="139"/>
      <c r="F138" s="80" t="b">
        <v>1</v>
      </c>
    </row>
    <row r="139" spans="1:6" s="17" customFormat="1" ht="15">
      <c r="A139" s="20" t="s">
        <v>26</v>
      </c>
      <c r="B139" s="76" t="s">
        <v>21</v>
      </c>
      <c r="C139" s="79" t="s">
        <v>185</v>
      </c>
      <c r="D139" s="137" t="s">
        <v>192</v>
      </c>
      <c r="E139" s="139"/>
      <c r="F139" s="80" t="b">
        <v>0</v>
      </c>
    </row>
    <row r="140" spans="1:6" s="17" customFormat="1" ht="15">
      <c r="A140" s="20" t="s">
        <v>26</v>
      </c>
      <c r="B140" s="76" t="s">
        <v>21</v>
      </c>
      <c r="C140" s="79" t="s">
        <v>186</v>
      </c>
      <c r="D140" s="137" t="s">
        <v>187</v>
      </c>
      <c r="E140" s="139"/>
      <c r="F140" s="80" t="b">
        <v>0</v>
      </c>
    </row>
    <row r="141" spans="1:6" ht="2.25" customHeight="1">
      <c r="A141" s="19"/>
      <c r="B141" s="19"/>
      <c r="C141" s="19"/>
      <c r="D141" s="143"/>
      <c r="E141" s="143"/>
      <c r="F141" s="19"/>
    </row>
    <row r="142" ht="15">
      <c r="B142" s="17"/>
    </row>
  </sheetData>
  <sheetProtection/>
  <mergeCells count="134">
    <mergeCell ref="D119:E119"/>
    <mergeCell ref="D121:E121"/>
    <mergeCell ref="D12:E12"/>
    <mergeCell ref="D65:E65"/>
    <mergeCell ref="D41:E41"/>
    <mergeCell ref="D67:E67"/>
    <mergeCell ref="D66:E66"/>
    <mergeCell ref="D57:E57"/>
    <mergeCell ref="D33:E33"/>
    <mergeCell ref="D53:E53"/>
    <mergeCell ref="D52:E52"/>
    <mergeCell ref="D28:E28"/>
    <mergeCell ref="D73:E73"/>
    <mergeCell ref="D72:E72"/>
    <mergeCell ref="D71:E71"/>
    <mergeCell ref="D70:E70"/>
    <mergeCell ref="D69:E69"/>
    <mergeCell ref="D68:E68"/>
    <mergeCell ref="D35:E35"/>
    <mergeCell ref="D46:E46"/>
    <mergeCell ref="D44:E44"/>
    <mergeCell ref="D43:E43"/>
    <mergeCell ref="D47:E47"/>
    <mergeCell ref="D42:E42"/>
    <mergeCell ref="D40:E40"/>
    <mergeCell ref="D39:E39"/>
    <mergeCell ref="D38:E38"/>
    <mergeCell ref="D37:E37"/>
    <mergeCell ref="D36:E36"/>
    <mergeCell ref="D34:E34"/>
    <mergeCell ref="D64:E64"/>
    <mergeCell ref="D63:E63"/>
    <mergeCell ref="D62:E62"/>
    <mergeCell ref="D61:E61"/>
    <mergeCell ref="D60:E60"/>
    <mergeCell ref="D59:E59"/>
    <mergeCell ref="D58:E58"/>
    <mergeCell ref="D51:E51"/>
    <mergeCell ref="D45:E45"/>
    <mergeCell ref="D50:E50"/>
    <mergeCell ref="D49:E49"/>
    <mergeCell ref="D48:E48"/>
    <mergeCell ref="D56:E56"/>
    <mergeCell ref="D55:E55"/>
    <mergeCell ref="D54:E54"/>
    <mergeCell ref="A1:D1"/>
    <mergeCell ref="A3:D3"/>
    <mergeCell ref="D10:E10"/>
    <mergeCell ref="D23:E23"/>
    <mergeCell ref="D24:E24"/>
    <mergeCell ref="D25:E25"/>
    <mergeCell ref="D22:E22"/>
    <mergeCell ref="D21:E21"/>
    <mergeCell ref="D20:E20"/>
    <mergeCell ref="D18:E18"/>
    <mergeCell ref="D27:E27"/>
    <mergeCell ref="D26:E26"/>
    <mergeCell ref="D83:E83"/>
    <mergeCell ref="D84:E84"/>
    <mergeCell ref="D85:E85"/>
    <mergeCell ref="D86:E86"/>
    <mergeCell ref="D32:E32"/>
    <mergeCell ref="D31:E31"/>
    <mergeCell ref="D30:E30"/>
    <mergeCell ref="D29:E29"/>
    <mergeCell ref="D87:E87"/>
    <mergeCell ref="D88:E88"/>
    <mergeCell ref="D89:E89"/>
    <mergeCell ref="D90:E90"/>
    <mergeCell ref="D91:E91"/>
    <mergeCell ref="D92:E92"/>
    <mergeCell ref="D93:E93"/>
    <mergeCell ref="D95:E95"/>
    <mergeCell ref="D96:E96"/>
    <mergeCell ref="D97:E97"/>
    <mergeCell ref="D98:E98"/>
    <mergeCell ref="D99:E99"/>
    <mergeCell ref="D94:E94"/>
    <mergeCell ref="D103:E103"/>
    <mergeCell ref="D108:E108"/>
    <mergeCell ref="D109:E109"/>
    <mergeCell ref="D110:E110"/>
    <mergeCell ref="D106:E106"/>
    <mergeCell ref="D107:E107"/>
    <mergeCell ref="D140:E140"/>
    <mergeCell ref="D141:E141"/>
    <mergeCell ref="D11:E11"/>
    <mergeCell ref="D133:E133"/>
    <mergeCell ref="D134:E134"/>
    <mergeCell ref="D135:E135"/>
    <mergeCell ref="D136:E136"/>
    <mergeCell ref="D137:E137"/>
    <mergeCell ref="D123:E123"/>
    <mergeCell ref="D111:E111"/>
    <mergeCell ref="D15:E15"/>
    <mergeCell ref="D14:E14"/>
    <mergeCell ref="D13:E13"/>
    <mergeCell ref="D124:E124"/>
    <mergeCell ref="D122:E122"/>
    <mergeCell ref="D112:E112"/>
    <mergeCell ref="D100:E100"/>
    <mergeCell ref="D101:E101"/>
    <mergeCell ref="D114:E114"/>
    <mergeCell ref="D116:E116"/>
    <mergeCell ref="D17:E17"/>
    <mergeCell ref="D125:E125"/>
    <mergeCell ref="D130:E130"/>
    <mergeCell ref="D131:E131"/>
    <mergeCell ref="D115:E115"/>
    <mergeCell ref="D16:E16"/>
    <mergeCell ref="D117:E117"/>
    <mergeCell ref="D118:E118"/>
    <mergeCell ref="D126:E126"/>
    <mergeCell ref="D102:E102"/>
    <mergeCell ref="D78:E78"/>
    <mergeCell ref="D79:E79"/>
    <mergeCell ref="D113:E113"/>
    <mergeCell ref="D138:E138"/>
    <mergeCell ref="D139:E139"/>
    <mergeCell ref="D127:E127"/>
    <mergeCell ref="D128:E128"/>
    <mergeCell ref="D132:E132"/>
    <mergeCell ref="D120:E120"/>
    <mergeCell ref="D129:E129"/>
    <mergeCell ref="D6:E6"/>
    <mergeCell ref="D7:E7"/>
    <mergeCell ref="D80:E80"/>
    <mergeCell ref="D81:E81"/>
    <mergeCell ref="D82:E82"/>
    <mergeCell ref="D19:E19"/>
    <mergeCell ref="D74:E74"/>
    <mergeCell ref="D75:E75"/>
    <mergeCell ref="D76:E76"/>
    <mergeCell ref="D77:E77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1">
      <selection activeCell="D114" sqref="D114:G114"/>
    </sheetView>
  </sheetViews>
  <sheetFormatPr defaultColWidth="9.140625" defaultRowHeight="15"/>
  <cols>
    <col min="1" max="1" width="30.7109375" style="0" bestFit="1" customWidth="1"/>
    <col min="2" max="2" width="25.28125" style="0" customWidth="1"/>
    <col min="3" max="3" width="15.00390625" style="0" bestFit="1" customWidth="1"/>
    <col min="4" max="4" width="14.8515625" style="0" customWidth="1"/>
    <col min="5" max="5" width="14.28125" style="0" customWidth="1"/>
    <col min="6" max="6" width="13.7109375" style="0" customWidth="1"/>
    <col min="7" max="7" width="29.140625" style="0" customWidth="1"/>
    <col min="8" max="8" width="13.8515625" style="0" customWidth="1"/>
  </cols>
  <sheetData>
    <row r="1" spans="1:8" ht="18.75">
      <c r="A1" s="150" t="s">
        <v>28</v>
      </c>
      <c r="B1" s="150"/>
      <c r="C1" s="150"/>
      <c r="D1" s="150"/>
      <c r="E1" s="23"/>
      <c r="F1" s="23"/>
      <c r="G1" s="23"/>
      <c r="H1" s="23"/>
    </row>
    <row r="2" spans="1:8" ht="18.75">
      <c r="A2" s="150" t="s">
        <v>112</v>
      </c>
      <c r="B2" s="150"/>
      <c r="C2" s="25"/>
      <c r="D2" s="25"/>
      <c r="E2" s="23"/>
      <c r="F2" s="23"/>
      <c r="G2" s="23"/>
      <c r="H2" s="23"/>
    </row>
    <row r="3" spans="1:8" ht="15">
      <c r="A3" s="151" t="s">
        <v>245</v>
      </c>
      <c r="B3" s="151"/>
      <c r="C3" s="151"/>
      <c r="D3" s="151"/>
      <c r="E3" s="24"/>
      <c r="F3" s="24"/>
      <c r="G3" s="24"/>
      <c r="H3" s="24"/>
    </row>
    <row r="4" spans="1:8" ht="15">
      <c r="A4" s="113" t="s">
        <v>246</v>
      </c>
      <c r="B4" s="87"/>
      <c r="C4" s="87"/>
      <c r="D4" s="87"/>
      <c r="E4" s="24"/>
      <c r="F4" s="24"/>
      <c r="G4" s="24"/>
      <c r="H4" s="24"/>
    </row>
    <row r="5" spans="1:8" ht="15">
      <c r="A5" s="24"/>
      <c r="B5" s="24"/>
      <c r="C5" s="24"/>
      <c r="D5" s="24"/>
      <c r="E5" s="24"/>
      <c r="F5" s="24"/>
      <c r="G5" s="24"/>
      <c r="H5" s="24"/>
    </row>
    <row r="6" spans="1:8" ht="15">
      <c r="A6" s="5" t="s">
        <v>113</v>
      </c>
      <c r="B6" s="155" t="s">
        <v>0</v>
      </c>
      <c r="C6" s="156"/>
      <c r="D6" s="29" t="s">
        <v>2</v>
      </c>
      <c r="E6" s="121" t="s">
        <v>115</v>
      </c>
      <c r="F6" s="122"/>
      <c r="G6" s="177" t="s">
        <v>21</v>
      </c>
      <c r="H6" s="178"/>
    </row>
    <row r="7" spans="1:8" ht="15">
      <c r="A7" s="5" t="s">
        <v>114</v>
      </c>
      <c r="B7" s="157">
        <f>(3472*1.03+340-0.16)*1.03</f>
        <v>4033.4800000000005</v>
      </c>
      <c r="C7" s="158"/>
      <c r="D7" s="114">
        <f>(3532*1.03+0.04)*1.03</f>
        <v>3747.14</v>
      </c>
      <c r="E7" s="123">
        <f>(2842*2*1.03+0.48)*1.03</f>
        <v>6030.650000000001</v>
      </c>
      <c r="F7" s="124"/>
      <c r="G7" s="157">
        <f>(3007*1.03-0.21+676)*1.03</f>
        <v>3886.19</v>
      </c>
      <c r="H7" s="158"/>
    </row>
    <row r="8" spans="1:8" ht="15">
      <c r="A8" s="26"/>
      <c r="B8" s="31"/>
      <c r="C8" s="31"/>
      <c r="D8" s="31"/>
      <c r="E8" s="31"/>
      <c r="F8" s="31"/>
      <c r="G8" s="31"/>
      <c r="H8" s="31"/>
    </row>
    <row r="9" spans="1:8" ht="15">
      <c r="A9" s="11"/>
      <c r="B9" s="11"/>
      <c r="C9" s="11"/>
      <c r="D9" s="11"/>
      <c r="E9" s="24"/>
      <c r="F9" s="24"/>
      <c r="G9" s="24"/>
      <c r="H9" s="24"/>
    </row>
    <row r="10" spans="1:8" ht="35.25" customHeight="1">
      <c r="A10" s="7" t="s">
        <v>37</v>
      </c>
      <c r="B10" s="7" t="s">
        <v>38</v>
      </c>
      <c r="C10" s="8" t="s">
        <v>39</v>
      </c>
      <c r="D10" s="152" t="s">
        <v>41</v>
      </c>
      <c r="E10" s="153"/>
      <c r="F10" s="153"/>
      <c r="G10" s="154"/>
      <c r="H10" s="7" t="s">
        <v>40</v>
      </c>
    </row>
    <row r="11" spans="1:8" ht="15">
      <c r="A11" s="3" t="s">
        <v>28</v>
      </c>
      <c r="B11" s="3" t="s">
        <v>109</v>
      </c>
      <c r="C11" s="54">
        <v>12000</v>
      </c>
      <c r="D11" s="131" t="s">
        <v>59</v>
      </c>
      <c r="E11" s="132"/>
      <c r="F11" s="132"/>
      <c r="G11" s="133"/>
      <c r="H11" s="4" t="b">
        <v>0</v>
      </c>
    </row>
    <row r="12" spans="1:8" ht="15">
      <c r="A12" s="3" t="s">
        <v>28</v>
      </c>
      <c r="B12" s="3" t="s">
        <v>109</v>
      </c>
      <c r="C12" s="54">
        <v>80076</v>
      </c>
      <c r="D12" s="131" t="s">
        <v>61</v>
      </c>
      <c r="E12" s="132"/>
      <c r="F12" s="132"/>
      <c r="G12" s="133"/>
      <c r="H12" s="4" t="b">
        <v>0</v>
      </c>
    </row>
    <row r="13" spans="1:8" ht="15">
      <c r="A13" s="3" t="s">
        <v>28</v>
      </c>
      <c r="B13" s="3" t="s">
        <v>109</v>
      </c>
      <c r="C13" s="54">
        <v>80301</v>
      </c>
      <c r="D13" s="125" t="s">
        <v>70</v>
      </c>
      <c r="E13" s="126"/>
      <c r="F13" s="126"/>
      <c r="G13" s="127"/>
      <c r="H13" s="4" t="b">
        <v>0</v>
      </c>
    </row>
    <row r="14" spans="1:8" ht="15">
      <c r="A14" s="3" t="s">
        <v>28</v>
      </c>
      <c r="B14" s="3" t="s">
        <v>109</v>
      </c>
      <c r="C14" s="61">
        <v>90792</v>
      </c>
      <c r="D14" s="128" t="s">
        <v>160</v>
      </c>
      <c r="E14" s="129"/>
      <c r="F14" s="129"/>
      <c r="G14" s="130"/>
      <c r="H14" s="49" t="b">
        <v>1</v>
      </c>
    </row>
    <row r="15" spans="1:8" ht="15">
      <c r="A15" s="3" t="s">
        <v>28</v>
      </c>
      <c r="B15" s="3" t="s">
        <v>109</v>
      </c>
      <c r="C15" s="105" t="s">
        <v>234</v>
      </c>
      <c r="D15" s="128" t="s">
        <v>158</v>
      </c>
      <c r="E15" s="129"/>
      <c r="F15" s="129"/>
      <c r="G15" s="130"/>
      <c r="H15" s="49" t="b">
        <v>1</v>
      </c>
    </row>
    <row r="16" spans="1:8" ht="15">
      <c r="A16" s="3" t="s">
        <v>28</v>
      </c>
      <c r="B16" s="3" t="s">
        <v>109</v>
      </c>
      <c r="C16" s="55" t="s">
        <v>156</v>
      </c>
      <c r="D16" s="128" t="s">
        <v>157</v>
      </c>
      <c r="E16" s="129"/>
      <c r="F16" s="129"/>
      <c r="G16" s="130"/>
      <c r="H16" s="49" t="b">
        <v>1</v>
      </c>
    </row>
    <row r="17" spans="1:8" ht="15">
      <c r="A17" s="3" t="s">
        <v>28</v>
      </c>
      <c r="B17" s="3" t="s">
        <v>109</v>
      </c>
      <c r="C17" s="55" t="s">
        <v>247</v>
      </c>
      <c r="D17" s="128" t="s">
        <v>161</v>
      </c>
      <c r="E17" s="129"/>
      <c r="F17" s="129"/>
      <c r="G17" s="130"/>
      <c r="H17" s="49" t="b">
        <v>1</v>
      </c>
    </row>
    <row r="18" spans="1:8" ht="15">
      <c r="A18" s="3" t="s">
        <v>28</v>
      </c>
      <c r="B18" s="3" t="s">
        <v>109</v>
      </c>
      <c r="C18" s="105" t="s">
        <v>248</v>
      </c>
      <c r="D18" s="128" t="s">
        <v>159</v>
      </c>
      <c r="E18" s="129"/>
      <c r="F18" s="129"/>
      <c r="G18" s="130"/>
      <c r="H18" s="49" t="b">
        <v>1</v>
      </c>
    </row>
    <row r="19" spans="1:8" ht="15">
      <c r="A19" s="3" t="s">
        <v>28</v>
      </c>
      <c r="B19" s="3" t="s">
        <v>109</v>
      </c>
      <c r="C19" s="55" t="s">
        <v>249</v>
      </c>
      <c r="D19" s="128" t="s">
        <v>162</v>
      </c>
      <c r="E19" s="129"/>
      <c r="F19" s="129"/>
      <c r="G19" s="130"/>
      <c r="H19" s="49" t="b">
        <v>1</v>
      </c>
    </row>
    <row r="20" spans="1:8" s="78" customFormat="1" ht="15">
      <c r="A20" s="3" t="s">
        <v>28</v>
      </c>
      <c r="B20" s="3" t="s">
        <v>109</v>
      </c>
      <c r="C20" s="98" t="s">
        <v>213</v>
      </c>
      <c r="D20" s="128" t="s">
        <v>160</v>
      </c>
      <c r="E20" s="129"/>
      <c r="F20" s="129"/>
      <c r="G20" s="130"/>
      <c r="H20" s="95" t="b">
        <v>1</v>
      </c>
    </row>
    <row r="21" spans="1:8" ht="15">
      <c r="A21" s="3" t="s">
        <v>28</v>
      </c>
      <c r="B21" s="3" t="s">
        <v>109</v>
      </c>
      <c r="C21" s="54">
        <v>99201</v>
      </c>
      <c r="D21" s="170" t="s">
        <v>164</v>
      </c>
      <c r="E21" s="170"/>
      <c r="F21" s="170"/>
      <c r="G21" s="170"/>
      <c r="H21" s="47" t="b">
        <v>1</v>
      </c>
    </row>
    <row r="22" spans="1:8" ht="15">
      <c r="A22" s="3" t="s">
        <v>28</v>
      </c>
      <c r="B22" s="3" t="s">
        <v>109</v>
      </c>
      <c r="C22" s="54">
        <v>99202</v>
      </c>
      <c r="D22" s="170" t="s">
        <v>164</v>
      </c>
      <c r="E22" s="170"/>
      <c r="F22" s="170"/>
      <c r="G22" s="170"/>
      <c r="H22" s="47" t="b">
        <v>1</v>
      </c>
    </row>
    <row r="23" spans="1:8" ht="15">
      <c r="A23" s="3" t="s">
        <v>28</v>
      </c>
      <c r="B23" s="3" t="s">
        <v>109</v>
      </c>
      <c r="C23" s="54">
        <v>99203</v>
      </c>
      <c r="D23" s="170" t="s">
        <v>164</v>
      </c>
      <c r="E23" s="170"/>
      <c r="F23" s="170"/>
      <c r="G23" s="170"/>
      <c r="H23" s="47" t="b">
        <v>1</v>
      </c>
    </row>
    <row r="24" spans="1:8" ht="15">
      <c r="A24" s="3" t="s">
        <v>28</v>
      </c>
      <c r="B24" s="3" t="s">
        <v>109</v>
      </c>
      <c r="C24" s="54">
        <v>99204</v>
      </c>
      <c r="D24" s="170" t="s">
        <v>164</v>
      </c>
      <c r="E24" s="170"/>
      <c r="F24" s="170"/>
      <c r="G24" s="170"/>
      <c r="H24" s="47" t="b">
        <v>1</v>
      </c>
    </row>
    <row r="25" spans="1:8" ht="15">
      <c r="A25" s="3" t="s">
        <v>28</v>
      </c>
      <c r="B25" s="3" t="s">
        <v>109</v>
      </c>
      <c r="C25" s="54">
        <v>99205</v>
      </c>
      <c r="D25" s="170" t="s">
        <v>164</v>
      </c>
      <c r="E25" s="170"/>
      <c r="F25" s="170"/>
      <c r="G25" s="170"/>
      <c r="H25" s="47" t="b">
        <v>1</v>
      </c>
    </row>
    <row r="26" spans="1:8" ht="15">
      <c r="A26" s="3" t="s">
        <v>28</v>
      </c>
      <c r="B26" s="3" t="s">
        <v>109</v>
      </c>
      <c r="C26" s="54">
        <v>99212</v>
      </c>
      <c r="D26" s="170" t="s">
        <v>165</v>
      </c>
      <c r="E26" s="170"/>
      <c r="F26" s="170"/>
      <c r="G26" s="170"/>
      <c r="H26" s="47" t="b">
        <v>1</v>
      </c>
    </row>
    <row r="27" spans="1:8" ht="15">
      <c r="A27" s="3" t="s">
        <v>28</v>
      </c>
      <c r="B27" s="3" t="s">
        <v>109</v>
      </c>
      <c r="C27" s="54">
        <v>99213</v>
      </c>
      <c r="D27" s="170" t="s">
        <v>165</v>
      </c>
      <c r="E27" s="170"/>
      <c r="F27" s="170"/>
      <c r="G27" s="170"/>
      <c r="H27" s="47" t="b">
        <v>1</v>
      </c>
    </row>
    <row r="28" spans="1:8" ht="15">
      <c r="A28" s="3" t="s">
        <v>28</v>
      </c>
      <c r="B28" s="3" t="s">
        <v>109</v>
      </c>
      <c r="C28" s="54">
        <v>99214</v>
      </c>
      <c r="D28" s="170" t="s">
        <v>165</v>
      </c>
      <c r="E28" s="170"/>
      <c r="F28" s="170"/>
      <c r="G28" s="170"/>
      <c r="H28" s="47" t="b">
        <v>1</v>
      </c>
    </row>
    <row r="29" spans="1:8" ht="15">
      <c r="A29" s="3" t="s">
        <v>28</v>
      </c>
      <c r="B29" s="3" t="s">
        <v>109</v>
      </c>
      <c r="C29" s="54">
        <v>99215</v>
      </c>
      <c r="D29" s="170" t="s">
        <v>165</v>
      </c>
      <c r="E29" s="170"/>
      <c r="F29" s="170"/>
      <c r="G29" s="170"/>
      <c r="H29" s="47" t="b">
        <v>1</v>
      </c>
    </row>
    <row r="30" spans="1:8" ht="15">
      <c r="A30" s="3" t="s">
        <v>28</v>
      </c>
      <c r="B30" s="3" t="s">
        <v>109</v>
      </c>
      <c r="C30" s="54" t="s">
        <v>250</v>
      </c>
      <c r="D30" s="170" t="s">
        <v>166</v>
      </c>
      <c r="E30" s="170"/>
      <c r="F30" s="170"/>
      <c r="G30" s="170"/>
      <c r="H30" s="47" t="b">
        <v>1</v>
      </c>
    </row>
    <row r="31" spans="1:8" ht="15">
      <c r="A31" s="3" t="s">
        <v>28</v>
      </c>
      <c r="B31" s="3" t="s">
        <v>109</v>
      </c>
      <c r="C31" s="54" t="s">
        <v>251</v>
      </c>
      <c r="D31" s="170" t="s">
        <v>166</v>
      </c>
      <c r="E31" s="170"/>
      <c r="F31" s="170"/>
      <c r="G31" s="170"/>
      <c r="H31" s="47" t="b">
        <v>1</v>
      </c>
    </row>
    <row r="32" spans="1:8" ht="15">
      <c r="A32" s="3" t="s">
        <v>28</v>
      </c>
      <c r="B32" s="3" t="s">
        <v>109</v>
      </c>
      <c r="C32" s="54" t="s">
        <v>252</v>
      </c>
      <c r="D32" s="170" t="s">
        <v>166</v>
      </c>
      <c r="E32" s="170"/>
      <c r="F32" s="170"/>
      <c r="G32" s="170"/>
      <c r="H32" s="47" t="b">
        <v>1</v>
      </c>
    </row>
    <row r="33" spans="1:8" ht="15">
      <c r="A33" s="3" t="s">
        <v>28</v>
      </c>
      <c r="B33" s="3" t="s">
        <v>109</v>
      </c>
      <c r="C33" s="54" t="s">
        <v>253</v>
      </c>
      <c r="D33" s="170" t="s">
        <v>166</v>
      </c>
      <c r="E33" s="170"/>
      <c r="F33" s="170"/>
      <c r="G33" s="170"/>
      <c r="H33" s="47" t="b">
        <v>1</v>
      </c>
    </row>
    <row r="34" spans="1:8" ht="15">
      <c r="A34" s="3" t="s">
        <v>28</v>
      </c>
      <c r="B34" s="3" t="s">
        <v>109</v>
      </c>
      <c r="C34" s="54" t="s">
        <v>254</v>
      </c>
      <c r="D34" s="170" t="s">
        <v>166</v>
      </c>
      <c r="E34" s="170"/>
      <c r="F34" s="170"/>
      <c r="G34" s="170"/>
      <c r="H34" s="47" t="b">
        <v>1</v>
      </c>
    </row>
    <row r="35" spans="1:8" ht="15">
      <c r="A35" s="3" t="s">
        <v>28</v>
      </c>
      <c r="B35" s="3" t="s">
        <v>109</v>
      </c>
      <c r="C35" s="54" t="s">
        <v>255</v>
      </c>
      <c r="D35" s="170" t="s">
        <v>167</v>
      </c>
      <c r="E35" s="170"/>
      <c r="F35" s="170"/>
      <c r="G35" s="170"/>
      <c r="H35" s="47" t="b">
        <v>1</v>
      </c>
    </row>
    <row r="36" spans="1:8" ht="15">
      <c r="A36" s="3" t="s">
        <v>28</v>
      </c>
      <c r="B36" s="3" t="s">
        <v>109</v>
      </c>
      <c r="C36" s="54" t="s">
        <v>256</v>
      </c>
      <c r="D36" s="170" t="s">
        <v>167</v>
      </c>
      <c r="E36" s="170"/>
      <c r="F36" s="170"/>
      <c r="G36" s="170"/>
      <c r="H36" s="47" t="b">
        <v>1</v>
      </c>
    </row>
    <row r="37" spans="1:8" ht="15">
      <c r="A37" s="3" t="s">
        <v>28</v>
      </c>
      <c r="B37" s="3" t="s">
        <v>109</v>
      </c>
      <c r="C37" s="54" t="s">
        <v>257</v>
      </c>
      <c r="D37" s="170" t="s">
        <v>167</v>
      </c>
      <c r="E37" s="170"/>
      <c r="F37" s="170"/>
      <c r="G37" s="170"/>
      <c r="H37" s="47" t="b">
        <v>1</v>
      </c>
    </row>
    <row r="38" spans="1:8" ht="15">
      <c r="A38" s="3" t="s">
        <v>28</v>
      </c>
      <c r="B38" s="3" t="s">
        <v>109</v>
      </c>
      <c r="C38" s="54" t="s">
        <v>258</v>
      </c>
      <c r="D38" s="170" t="s">
        <v>167</v>
      </c>
      <c r="E38" s="170"/>
      <c r="F38" s="170"/>
      <c r="G38" s="170"/>
      <c r="H38" s="47" t="b">
        <v>1</v>
      </c>
    </row>
    <row r="39" spans="1:8" ht="15">
      <c r="A39" s="3" t="s">
        <v>28</v>
      </c>
      <c r="B39" s="3" t="s">
        <v>109</v>
      </c>
      <c r="C39" s="54" t="s">
        <v>147</v>
      </c>
      <c r="D39" s="170" t="s">
        <v>168</v>
      </c>
      <c r="E39" s="170"/>
      <c r="F39" s="170"/>
      <c r="G39" s="170"/>
      <c r="H39" s="47" t="b">
        <v>1</v>
      </c>
    </row>
    <row r="40" spans="1:8" ht="15">
      <c r="A40" s="3" t="s">
        <v>28</v>
      </c>
      <c r="B40" s="3" t="s">
        <v>109</v>
      </c>
      <c r="C40" s="54" t="s">
        <v>148</v>
      </c>
      <c r="D40" s="170" t="s">
        <v>168</v>
      </c>
      <c r="E40" s="170"/>
      <c r="F40" s="170"/>
      <c r="G40" s="170"/>
      <c r="H40" s="47" t="b">
        <v>1</v>
      </c>
    </row>
    <row r="41" spans="1:8" ht="15">
      <c r="A41" s="3" t="s">
        <v>28</v>
      </c>
      <c r="B41" s="3" t="s">
        <v>109</v>
      </c>
      <c r="C41" s="54" t="s">
        <v>149</v>
      </c>
      <c r="D41" s="170" t="s">
        <v>168</v>
      </c>
      <c r="E41" s="170"/>
      <c r="F41" s="170"/>
      <c r="G41" s="170"/>
      <c r="H41" s="47" t="b">
        <v>1</v>
      </c>
    </row>
    <row r="42" spans="1:8" ht="15">
      <c r="A42" s="3" t="s">
        <v>28</v>
      </c>
      <c r="B42" s="3" t="s">
        <v>109</v>
      </c>
      <c r="C42" s="54" t="s">
        <v>150</v>
      </c>
      <c r="D42" s="170" t="s">
        <v>168</v>
      </c>
      <c r="E42" s="170"/>
      <c r="F42" s="170"/>
      <c r="G42" s="170"/>
      <c r="H42" s="47" t="b">
        <v>1</v>
      </c>
    </row>
    <row r="43" spans="1:8" ht="15">
      <c r="A43" s="3" t="s">
        <v>28</v>
      </c>
      <c r="B43" s="3" t="s">
        <v>109</v>
      </c>
      <c r="C43" s="54" t="s">
        <v>155</v>
      </c>
      <c r="D43" s="170" t="s">
        <v>168</v>
      </c>
      <c r="E43" s="170"/>
      <c r="F43" s="170"/>
      <c r="G43" s="170"/>
      <c r="H43" s="47" t="b">
        <v>1</v>
      </c>
    </row>
    <row r="44" spans="1:8" ht="15">
      <c r="A44" s="3" t="s">
        <v>28</v>
      </c>
      <c r="B44" s="3" t="s">
        <v>109</v>
      </c>
      <c r="C44" s="54" t="s">
        <v>151</v>
      </c>
      <c r="D44" s="170" t="s">
        <v>169</v>
      </c>
      <c r="E44" s="170"/>
      <c r="F44" s="170"/>
      <c r="G44" s="170"/>
      <c r="H44" s="47" t="b">
        <v>1</v>
      </c>
    </row>
    <row r="45" spans="1:8" ht="15">
      <c r="A45" s="3" t="s">
        <v>28</v>
      </c>
      <c r="B45" s="3" t="s">
        <v>109</v>
      </c>
      <c r="C45" s="54" t="s">
        <v>152</v>
      </c>
      <c r="D45" s="170" t="s">
        <v>169</v>
      </c>
      <c r="E45" s="170"/>
      <c r="F45" s="170"/>
      <c r="G45" s="170"/>
      <c r="H45" s="47" t="b">
        <v>1</v>
      </c>
    </row>
    <row r="46" spans="1:8" ht="15">
      <c r="A46" s="3" t="s">
        <v>28</v>
      </c>
      <c r="B46" s="3" t="s">
        <v>109</v>
      </c>
      <c r="C46" s="54" t="s">
        <v>153</v>
      </c>
      <c r="D46" s="170" t="s">
        <v>169</v>
      </c>
      <c r="E46" s="170"/>
      <c r="F46" s="170"/>
      <c r="G46" s="170"/>
      <c r="H46" s="47" t="b">
        <v>1</v>
      </c>
    </row>
    <row r="47" spans="1:8" ht="15">
      <c r="A47" s="3" t="s">
        <v>28</v>
      </c>
      <c r="B47" s="3" t="s">
        <v>109</v>
      </c>
      <c r="C47" s="54" t="s">
        <v>154</v>
      </c>
      <c r="D47" s="170" t="s">
        <v>169</v>
      </c>
      <c r="E47" s="170"/>
      <c r="F47" s="170"/>
      <c r="G47" s="170"/>
      <c r="H47" s="47" t="b">
        <v>1</v>
      </c>
    </row>
    <row r="48" spans="1:8" ht="15">
      <c r="A48" s="3" t="s">
        <v>28</v>
      </c>
      <c r="B48" s="3" t="s">
        <v>109</v>
      </c>
      <c r="C48" s="54" t="s">
        <v>259</v>
      </c>
      <c r="D48" s="170" t="s">
        <v>170</v>
      </c>
      <c r="E48" s="170"/>
      <c r="F48" s="170"/>
      <c r="G48" s="170"/>
      <c r="H48" s="47" t="b">
        <v>1</v>
      </c>
    </row>
    <row r="49" spans="1:8" ht="15">
      <c r="A49" s="3" t="s">
        <v>28</v>
      </c>
      <c r="B49" s="3" t="s">
        <v>109</v>
      </c>
      <c r="C49" s="54" t="s">
        <v>260</v>
      </c>
      <c r="D49" s="170" t="s">
        <v>170</v>
      </c>
      <c r="E49" s="170"/>
      <c r="F49" s="170"/>
      <c r="G49" s="170"/>
      <c r="H49" s="47" t="b">
        <v>1</v>
      </c>
    </row>
    <row r="50" spans="1:8" ht="15">
      <c r="A50" s="3" t="s">
        <v>28</v>
      </c>
      <c r="B50" s="3" t="s">
        <v>109</v>
      </c>
      <c r="C50" s="54" t="s">
        <v>261</v>
      </c>
      <c r="D50" s="170" t="s">
        <v>170</v>
      </c>
      <c r="E50" s="170"/>
      <c r="F50" s="170"/>
      <c r="G50" s="170"/>
      <c r="H50" s="47" t="b">
        <v>1</v>
      </c>
    </row>
    <row r="51" spans="1:8" ht="15">
      <c r="A51" s="3" t="s">
        <v>28</v>
      </c>
      <c r="B51" s="3" t="s">
        <v>109</v>
      </c>
      <c r="C51" s="54" t="s">
        <v>262</v>
      </c>
      <c r="D51" s="170" t="s">
        <v>170</v>
      </c>
      <c r="E51" s="170"/>
      <c r="F51" s="170"/>
      <c r="G51" s="170"/>
      <c r="H51" s="47" t="b">
        <v>1</v>
      </c>
    </row>
    <row r="52" spans="1:8" ht="15">
      <c r="A52" s="3" t="s">
        <v>28</v>
      </c>
      <c r="B52" s="3" t="s">
        <v>109</v>
      </c>
      <c r="C52" s="54" t="s">
        <v>263</v>
      </c>
      <c r="D52" s="170" t="s">
        <v>170</v>
      </c>
      <c r="E52" s="170"/>
      <c r="F52" s="170"/>
      <c r="G52" s="170"/>
      <c r="H52" s="47" t="b">
        <v>1</v>
      </c>
    </row>
    <row r="53" spans="1:8" ht="15">
      <c r="A53" s="3" t="s">
        <v>28</v>
      </c>
      <c r="B53" s="3" t="s">
        <v>109</v>
      </c>
      <c r="C53" s="54" t="s">
        <v>264</v>
      </c>
      <c r="D53" s="170" t="s">
        <v>171</v>
      </c>
      <c r="E53" s="170"/>
      <c r="F53" s="170"/>
      <c r="G53" s="170"/>
      <c r="H53" s="47" t="b">
        <v>1</v>
      </c>
    </row>
    <row r="54" spans="1:8" ht="15">
      <c r="A54" s="3" t="s">
        <v>28</v>
      </c>
      <c r="B54" s="3" t="s">
        <v>109</v>
      </c>
      <c r="C54" s="54" t="s">
        <v>265</v>
      </c>
      <c r="D54" s="170" t="s">
        <v>171</v>
      </c>
      <c r="E54" s="170"/>
      <c r="F54" s="170"/>
      <c r="G54" s="170"/>
      <c r="H54" s="47" t="b">
        <v>1</v>
      </c>
    </row>
    <row r="55" spans="1:8" ht="15">
      <c r="A55" s="3" t="s">
        <v>28</v>
      </c>
      <c r="B55" s="3" t="s">
        <v>109</v>
      </c>
      <c r="C55" s="54" t="s">
        <v>266</v>
      </c>
      <c r="D55" s="170" t="s">
        <v>171</v>
      </c>
      <c r="E55" s="170"/>
      <c r="F55" s="170"/>
      <c r="G55" s="170"/>
      <c r="H55" s="47" t="b">
        <v>1</v>
      </c>
    </row>
    <row r="56" spans="1:8" ht="15">
      <c r="A56" s="3" t="s">
        <v>28</v>
      </c>
      <c r="B56" s="3" t="s">
        <v>109</v>
      </c>
      <c r="C56" s="54" t="s">
        <v>267</v>
      </c>
      <c r="D56" s="170" t="s">
        <v>171</v>
      </c>
      <c r="E56" s="170"/>
      <c r="F56" s="170"/>
      <c r="G56" s="170"/>
      <c r="H56" s="47" t="b">
        <v>1</v>
      </c>
    </row>
    <row r="57" spans="1:8" ht="15">
      <c r="A57" s="3" t="s">
        <v>28</v>
      </c>
      <c r="B57" s="3" t="s">
        <v>109</v>
      </c>
      <c r="C57" s="103" t="s">
        <v>225</v>
      </c>
      <c r="D57" s="170" t="s">
        <v>172</v>
      </c>
      <c r="E57" s="170"/>
      <c r="F57" s="170"/>
      <c r="G57" s="170"/>
      <c r="H57" s="47" t="b">
        <v>1</v>
      </c>
    </row>
    <row r="58" spans="1:8" ht="15">
      <c r="A58" s="3" t="s">
        <v>28</v>
      </c>
      <c r="B58" s="3" t="s">
        <v>109</v>
      </c>
      <c r="C58" s="103" t="s">
        <v>226</v>
      </c>
      <c r="D58" s="170" t="s">
        <v>172</v>
      </c>
      <c r="E58" s="170"/>
      <c r="F58" s="170"/>
      <c r="G58" s="170"/>
      <c r="H58" s="47" t="b">
        <v>1</v>
      </c>
    </row>
    <row r="59" spans="1:8" ht="15">
      <c r="A59" s="3" t="s">
        <v>28</v>
      </c>
      <c r="B59" s="3" t="s">
        <v>109</v>
      </c>
      <c r="C59" s="103" t="s">
        <v>227</v>
      </c>
      <c r="D59" s="170" t="s">
        <v>172</v>
      </c>
      <c r="E59" s="170"/>
      <c r="F59" s="170"/>
      <c r="G59" s="170"/>
      <c r="H59" s="47" t="b">
        <v>1</v>
      </c>
    </row>
    <row r="60" spans="1:8" ht="15">
      <c r="A60" s="3" t="s">
        <v>28</v>
      </c>
      <c r="B60" s="3" t="s">
        <v>109</v>
      </c>
      <c r="C60" s="103" t="s">
        <v>228</v>
      </c>
      <c r="D60" s="170" t="s">
        <v>172</v>
      </c>
      <c r="E60" s="170"/>
      <c r="F60" s="170"/>
      <c r="G60" s="170"/>
      <c r="H60" s="47" t="b">
        <v>1</v>
      </c>
    </row>
    <row r="61" spans="1:8" ht="15">
      <c r="A61" s="3" t="s">
        <v>28</v>
      </c>
      <c r="B61" s="3" t="s">
        <v>109</v>
      </c>
      <c r="C61" s="103" t="s">
        <v>229</v>
      </c>
      <c r="D61" s="170" t="s">
        <v>172</v>
      </c>
      <c r="E61" s="170"/>
      <c r="F61" s="170"/>
      <c r="G61" s="170"/>
      <c r="H61" s="47" t="b">
        <v>1</v>
      </c>
    </row>
    <row r="62" spans="1:8" ht="15">
      <c r="A62" s="3" t="s">
        <v>28</v>
      </c>
      <c r="B62" s="3" t="s">
        <v>109</v>
      </c>
      <c r="C62" s="103" t="s">
        <v>230</v>
      </c>
      <c r="D62" s="170" t="s">
        <v>173</v>
      </c>
      <c r="E62" s="170"/>
      <c r="F62" s="170"/>
      <c r="G62" s="170"/>
      <c r="H62" s="47" t="b">
        <v>1</v>
      </c>
    </row>
    <row r="63" spans="1:8" ht="15">
      <c r="A63" s="3" t="s">
        <v>28</v>
      </c>
      <c r="B63" s="3" t="s">
        <v>109</v>
      </c>
      <c r="C63" s="103" t="s">
        <v>231</v>
      </c>
      <c r="D63" s="170" t="s">
        <v>173</v>
      </c>
      <c r="E63" s="170"/>
      <c r="F63" s="170"/>
      <c r="G63" s="170"/>
      <c r="H63" s="47" t="b">
        <v>1</v>
      </c>
    </row>
    <row r="64" spans="1:8" ht="15">
      <c r="A64" s="3" t="s">
        <v>28</v>
      </c>
      <c r="B64" s="3" t="s">
        <v>109</v>
      </c>
      <c r="C64" s="103" t="s">
        <v>232</v>
      </c>
      <c r="D64" s="170" t="s">
        <v>173</v>
      </c>
      <c r="E64" s="170"/>
      <c r="F64" s="170"/>
      <c r="G64" s="170"/>
      <c r="H64" s="47" t="b">
        <v>1</v>
      </c>
    </row>
    <row r="65" spans="1:8" ht="15">
      <c r="A65" s="3" t="s">
        <v>28</v>
      </c>
      <c r="B65" s="3" t="s">
        <v>109</v>
      </c>
      <c r="C65" s="103" t="s">
        <v>233</v>
      </c>
      <c r="D65" s="170" t="s">
        <v>173</v>
      </c>
      <c r="E65" s="170"/>
      <c r="F65" s="170"/>
      <c r="G65" s="170"/>
      <c r="H65" s="47" t="b">
        <v>1</v>
      </c>
    </row>
    <row r="66" spans="1:8" ht="15">
      <c r="A66" s="3" t="s">
        <v>28</v>
      </c>
      <c r="B66" s="3" t="s">
        <v>109</v>
      </c>
      <c r="C66" s="103" t="s">
        <v>268</v>
      </c>
      <c r="D66" s="170" t="s">
        <v>174</v>
      </c>
      <c r="E66" s="170"/>
      <c r="F66" s="170"/>
      <c r="G66" s="170"/>
      <c r="H66" s="47" t="b">
        <v>1</v>
      </c>
    </row>
    <row r="67" spans="1:8" ht="15">
      <c r="A67" s="3" t="s">
        <v>28</v>
      </c>
      <c r="B67" s="3" t="s">
        <v>109</v>
      </c>
      <c r="C67" s="103" t="s">
        <v>269</v>
      </c>
      <c r="D67" s="170" t="s">
        <v>174</v>
      </c>
      <c r="E67" s="170"/>
      <c r="F67" s="170"/>
      <c r="G67" s="170"/>
      <c r="H67" s="47" t="b">
        <v>1</v>
      </c>
    </row>
    <row r="68" spans="1:8" ht="15">
      <c r="A68" s="3" t="s">
        <v>28</v>
      </c>
      <c r="B68" s="3" t="s">
        <v>109</v>
      </c>
      <c r="C68" s="103" t="s">
        <v>270</v>
      </c>
      <c r="D68" s="170" t="s">
        <v>174</v>
      </c>
      <c r="E68" s="170"/>
      <c r="F68" s="170"/>
      <c r="G68" s="170"/>
      <c r="H68" s="47" t="b">
        <v>1</v>
      </c>
    </row>
    <row r="69" spans="1:8" ht="15">
      <c r="A69" s="3" t="s">
        <v>28</v>
      </c>
      <c r="B69" s="3" t="s">
        <v>109</v>
      </c>
      <c r="C69" s="103" t="s">
        <v>271</v>
      </c>
      <c r="D69" s="170" t="s">
        <v>174</v>
      </c>
      <c r="E69" s="170"/>
      <c r="F69" s="170"/>
      <c r="G69" s="170"/>
      <c r="H69" s="47" t="b">
        <v>1</v>
      </c>
    </row>
    <row r="70" spans="1:8" ht="15">
      <c r="A70" s="3" t="s">
        <v>28</v>
      </c>
      <c r="B70" s="3" t="s">
        <v>109</v>
      </c>
      <c r="C70" s="103" t="s">
        <v>272</v>
      </c>
      <c r="D70" s="170" t="s">
        <v>174</v>
      </c>
      <c r="E70" s="170"/>
      <c r="F70" s="170"/>
      <c r="G70" s="170"/>
      <c r="H70" s="47" t="b">
        <v>1</v>
      </c>
    </row>
    <row r="71" spans="1:8" ht="15">
      <c r="A71" s="3" t="s">
        <v>28</v>
      </c>
      <c r="B71" s="3" t="s">
        <v>109</v>
      </c>
      <c r="C71" s="103" t="s">
        <v>273</v>
      </c>
      <c r="D71" s="170" t="s">
        <v>175</v>
      </c>
      <c r="E71" s="170"/>
      <c r="F71" s="170"/>
      <c r="G71" s="170"/>
      <c r="H71" s="47" t="b">
        <v>1</v>
      </c>
    </row>
    <row r="72" spans="1:8" ht="15">
      <c r="A72" s="3" t="s">
        <v>28</v>
      </c>
      <c r="B72" s="3" t="s">
        <v>109</v>
      </c>
      <c r="C72" s="103" t="s">
        <v>274</v>
      </c>
      <c r="D72" s="170" t="s">
        <v>175</v>
      </c>
      <c r="E72" s="170"/>
      <c r="F72" s="170"/>
      <c r="G72" s="170"/>
      <c r="H72" s="47" t="b">
        <v>1</v>
      </c>
    </row>
    <row r="73" spans="1:8" ht="15">
      <c r="A73" s="3" t="s">
        <v>28</v>
      </c>
      <c r="B73" s="3" t="s">
        <v>109</v>
      </c>
      <c r="C73" s="103" t="s">
        <v>275</v>
      </c>
      <c r="D73" s="170" t="s">
        <v>175</v>
      </c>
      <c r="E73" s="170"/>
      <c r="F73" s="170"/>
      <c r="G73" s="170"/>
      <c r="H73" s="47" t="b">
        <v>1</v>
      </c>
    </row>
    <row r="74" spans="1:8" ht="15">
      <c r="A74" s="3" t="s">
        <v>28</v>
      </c>
      <c r="B74" s="3" t="s">
        <v>109</v>
      </c>
      <c r="C74" s="103" t="s">
        <v>276</v>
      </c>
      <c r="D74" s="170" t="s">
        <v>175</v>
      </c>
      <c r="E74" s="170"/>
      <c r="F74" s="170"/>
      <c r="G74" s="170"/>
      <c r="H74" s="47" t="b">
        <v>1</v>
      </c>
    </row>
    <row r="75" spans="1:8" s="78" customFormat="1" ht="15">
      <c r="A75" s="3" t="s">
        <v>28</v>
      </c>
      <c r="B75" s="3" t="s">
        <v>109</v>
      </c>
      <c r="C75" s="97" t="s">
        <v>205</v>
      </c>
      <c r="D75" s="170" t="s">
        <v>215</v>
      </c>
      <c r="E75" s="170"/>
      <c r="F75" s="170"/>
      <c r="G75" s="170"/>
      <c r="H75" s="95" t="b">
        <v>1</v>
      </c>
    </row>
    <row r="76" spans="1:8" s="78" customFormat="1" ht="15">
      <c r="A76" s="3" t="s">
        <v>28</v>
      </c>
      <c r="B76" s="3" t="s">
        <v>109</v>
      </c>
      <c r="C76" s="97" t="s">
        <v>206</v>
      </c>
      <c r="D76" s="170" t="s">
        <v>215</v>
      </c>
      <c r="E76" s="170"/>
      <c r="F76" s="170"/>
      <c r="G76" s="170"/>
      <c r="H76" s="95" t="b">
        <v>1</v>
      </c>
    </row>
    <row r="77" spans="1:8" s="78" customFormat="1" ht="15">
      <c r="A77" s="3" t="s">
        <v>28</v>
      </c>
      <c r="B77" s="3" t="s">
        <v>109</v>
      </c>
      <c r="C77" s="97" t="s">
        <v>207</v>
      </c>
      <c r="D77" s="170" t="s">
        <v>215</v>
      </c>
      <c r="E77" s="170"/>
      <c r="F77" s="170"/>
      <c r="G77" s="170"/>
      <c r="H77" s="95" t="b">
        <v>1</v>
      </c>
    </row>
    <row r="78" spans="1:8" s="78" customFormat="1" ht="15">
      <c r="A78" s="3" t="s">
        <v>28</v>
      </c>
      <c r="B78" s="3" t="s">
        <v>109</v>
      </c>
      <c r="C78" s="97" t="s">
        <v>208</v>
      </c>
      <c r="D78" s="170" t="s">
        <v>215</v>
      </c>
      <c r="E78" s="170"/>
      <c r="F78" s="170"/>
      <c r="G78" s="170"/>
      <c r="H78" s="95" t="b">
        <v>1</v>
      </c>
    </row>
    <row r="79" spans="1:8" s="78" customFormat="1" ht="15">
      <c r="A79" s="3" t="s">
        <v>28</v>
      </c>
      <c r="B79" s="3" t="s">
        <v>109</v>
      </c>
      <c r="C79" s="97" t="s">
        <v>209</v>
      </c>
      <c r="D79" s="170" t="s">
        <v>215</v>
      </c>
      <c r="E79" s="170"/>
      <c r="F79" s="170"/>
      <c r="G79" s="170"/>
      <c r="H79" s="95" t="b">
        <v>1</v>
      </c>
    </row>
    <row r="80" spans="1:8" s="78" customFormat="1" ht="15">
      <c r="A80" s="3" t="s">
        <v>28</v>
      </c>
      <c r="B80" s="3" t="s">
        <v>109</v>
      </c>
      <c r="C80" s="97" t="s">
        <v>219</v>
      </c>
      <c r="D80" s="170" t="s">
        <v>216</v>
      </c>
      <c r="E80" s="170"/>
      <c r="F80" s="170"/>
      <c r="G80" s="170"/>
      <c r="H80" s="95" t="b">
        <v>1</v>
      </c>
    </row>
    <row r="81" spans="1:8" s="78" customFormat="1" ht="15">
      <c r="A81" s="3" t="s">
        <v>28</v>
      </c>
      <c r="B81" s="3" t="s">
        <v>109</v>
      </c>
      <c r="C81" s="97" t="s">
        <v>210</v>
      </c>
      <c r="D81" s="170" t="s">
        <v>216</v>
      </c>
      <c r="E81" s="170"/>
      <c r="F81" s="170"/>
      <c r="G81" s="170"/>
      <c r="H81" s="95" t="b">
        <v>1</v>
      </c>
    </row>
    <row r="82" spans="1:8" s="78" customFormat="1" ht="15">
      <c r="A82" s="3" t="s">
        <v>28</v>
      </c>
      <c r="B82" s="3" t="s">
        <v>109</v>
      </c>
      <c r="C82" s="97" t="s">
        <v>211</v>
      </c>
      <c r="D82" s="170" t="s">
        <v>216</v>
      </c>
      <c r="E82" s="170"/>
      <c r="F82" s="170"/>
      <c r="G82" s="170"/>
      <c r="H82" s="95" t="b">
        <v>1</v>
      </c>
    </row>
    <row r="83" spans="1:8" s="78" customFormat="1" ht="15">
      <c r="A83" s="3" t="s">
        <v>28</v>
      </c>
      <c r="B83" s="3" t="s">
        <v>109</v>
      </c>
      <c r="C83" s="97" t="s">
        <v>212</v>
      </c>
      <c r="D83" s="170" t="s">
        <v>216</v>
      </c>
      <c r="E83" s="170"/>
      <c r="F83" s="170"/>
      <c r="G83" s="170"/>
      <c r="H83" s="95" t="b">
        <v>1</v>
      </c>
    </row>
    <row r="84" spans="1:8" ht="15">
      <c r="A84" s="3" t="s">
        <v>28</v>
      </c>
      <c r="B84" s="3" t="s">
        <v>109</v>
      </c>
      <c r="C84" s="54">
        <v>99199</v>
      </c>
      <c r="D84" s="131" t="s">
        <v>88</v>
      </c>
      <c r="E84" s="132"/>
      <c r="F84" s="132"/>
      <c r="G84" s="133"/>
      <c r="H84" s="4" t="b">
        <v>0</v>
      </c>
    </row>
    <row r="85" spans="1:8" ht="15">
      <c r="A85" s="3" t="s">
        <v>28</v>
      </c>
      <c r="B85" s="3" t="s">
        <v>109</v>
      </c>
      <c r="C85" s="54" t="s">
        <v>76</v>
      </c>
      <c r="D85" s="131" t="s">
        <v>77</v>
      </c>
      <c r="E85" s="132"/>
      <c r="F85" s="132"/>
      <c r="G85" s="133"/>
      <c r="H85" s="4" t="b">
        <v>0</v>
      </c>
    </row>
    <row r="86" spans="1:8" s="17" customFormat="1" ht="15">
      <c r="A86" s="15" t="s">
        <v>28</v>
      </c>
      <c r="B86" s="3" t="s">
        <v>109</v>
      </c>
      <c r="C86" s="54" t="s">
        <v>34</v>
      </c>
      <c r="D86" s="137" t="s">
        <v>33</v>
      </c>
      <c r="E86" s="138"/>
      <c r="F86" s="138"/>
      <c r="G86" s="139"/>
      <c r="H86" s="16" t="b">
        <v>0</v>
      </c>
    </row>
    <row r="87" spans="1:8" s="17" customFormat="1" ht="15">
      <c r="A87" s="15" t="s">
        <v>28</v>
      </c>
      <c r="B87" s="3" t="s">
        <v>109</v>
      </c>
      <c r="C87" s="54" t="s">
        <v>89</v>
      </c>
      <c r="D87" s="137" t="s">
        <v>135</v>
      </c>
      <c r="E87" s="138"/>
      <c r="F87" s="138"/>
      <c r="G87" s="139"/>
      <c r="H87" s="16" t="b">
        <v>0</v>
      </c>
    </row>
    <row r="88" spans="1:8" s="17" customFormat="1" ht="15">
      <c r="A88" s="15" t="s">
        <v>28</v>
      </c>
      <c r="B88" s="3" t="s">
        <v>109</v>
      </c>
      <c r="C88" s="54" t="s">
        <v>284</v>
      </c>
      <c r="D88" s="137" t="s">
        <v>297</v>
      </c>
      <c r="E88" s="138"/>
      <c r="F88" s="138"/>
      <c r="G88" s="139"/>
      <c r="H88" s="16" t="b">
        <v>0</v>
      </c>
    </row>
    <row r="89" spans="1:8" s="17" customFormat="1" ht="15">
      <c r="A89" s="15" t="s">
        <v>28</v>
      </c>
      <c r="B89" s="3" t="s">
        <v>109</v>
      </c>
      <c r="C89" s="54" t="s">
        <v>35</v>
      </c>
      <c r="D89" s="137" t="s">
        <v>58</v>
      </c>
      <c r="E89" s="138"/>
      <c r="F89" s="138"/>
      <c r="G89" s="139"/>
      <c r="H89" s="16" t="b">
        <v>0</v>
      </c>
    </row>
    <row r="90" spans="1:8" s="17" customFormat="1" ht="15">
      <c r="A90" s="15" t="s">
        <v>28</v>
      </c>
      <c r="B90" s="3" t="s">
        <v>109</v>
      </c>
      <c r="C90" s="54" t="s">
        <v>87</v>
      </c>
      <c r="D90" s="137" t="s">
        <v>134</v>
      </c>
      <c r="E90" s="138"/>
      <c r="F90" s="138"/>
      <c r="G90" s="139"/>
      <c r="H90" s="16" t="b">
        <v>0</v>
      </c>
    </row>
    <row r="91" spans="1:8" s="17" customFormat="1" ht="15">
      <c r="A91" s="15" t="s">
        <v>28</v>
      </c>
      <c r="B91" s="3" t="s">
        <v>109</v>
      </c>
      <c r="C91" s="54" t="s">
        <v>277</v>
      </c>
      <c r="D91" s="137" t="s">
        <v>296</v>
      </c>
      <c r="E91" s="138"/>
      <c r="F91" s="138"/>
      <c r="G91" s="139"/>
      <c r="H91" s="16" t="b">
        <v>0</v>
      </c>
    </row>
    <row r="92" spans="1:8" s="17" customFormat="1" ht="15">
      <c r="A92" s="15" t="s">
        <v>28</v>
      </c>
      <c r="B92" s="3" t="s">
        <v>109</v>
      </c>
      <c r="C92" s="54" t="s">
        <v>74</v>
      </c>
      <c r="D92" s="137" t="s">
        <v>75</v>
      </c>
      <c r="E92" s="138"/>
      <c r="F92" s="138"/>
      <c r="G92" s="139"/>
      <c r="H92" s="16" t="b">
        <v>0</v>
      </c>
    </row>
    <row r="93" spans="1:8" s="17" customFormat="1" ht="15">
      <c r="A93" s="15" t="s">
        <v>28</v>
      </c>
      <c r="B93" s="3" t="s">
        <v>109</v>
      </c>
      <c r="C93" s="54" t="s">
        <v>91</v>
      </c>
      <c r="D93" s="137" t="s">
        <v>133</v>
      </c>
      <c r="E93" s="138"/>
      <c r="F93" s="138"/>
      <c r="G93" s="139"/>
      <c r="H93" s="16" t="b">
        <v>0</v>
      </c>
    </row>
    <row r="94" spans="1:8" s="17" customFormat="1" ht="15">
      <c r="A94" s="120" t="s">
        <v>28</v>
      </c>
      <c r="B94" s="3" t="s">
        <v>109</v>
      </c>
      <c r="C94" s="119" t="s">
        <v>300</v>
      </c>
      <c r="D94" s="134" t="s">
        <v>301</v>
      </c>
      <c r="E94" s="135"/>
      <c r="F94" s="135"/>
      <c r="G94" s="136"/>
      <c r="H94" s="119" t="b">
        <v>0</v>
      </c>
    </row>
    <row r="95" spans="1:8" s="17" customFormat="1" ht="15">
      <c r="A95" s="15" t="s">
        <v>28</v>
      </c>
      <c r="B95" s="3" t="s">
        <v>109</v>
      </c>
      <c r="C95" s="54" t="s">
        <v>7</v>
      </c>
      <c r="D95" s="137" t="s">
        <v>60</v>
      </c>
      <c r="E95" s="138"/>
      <c r="F95" s="138"/>
      <c r="G95" s="139"/>
      <c r="H95" s="16" t="b">
        <v>0</v>
      </c>
    </row>
    <row r="96" spans="1:8" s="17" customFormat="1" ht="15">
      <c r="A96" s="15" t="s">
        <v>28</v>
      </c>
      <c r="B96" s="3" t="s">
        <v>109</v>
      </c>
      <c r="C96" s="54" t="s">
        <v>93</v>
      </c>
      <c r="D96" s="137" t="s">
        <v>132</v>
      </c>
      <c r="E96" s="138"/>
      <c r="F96" s="138"/>
      <c r="G96" s="139"/>
      <c r="H96" s="16" t="b">
        <v>0</v>
      </c>
    </row>
    <row r="97" spans="1:8" s="17" customFormat="1" ht="15">
      <c r="A97" s="15" t="s">
        <v>28</v>
      </c>
      <c r="B97" s="3" t="s">
        <v>109</v>
      </c>
      <c r="C97" s="54" t="s">
        <v>279</v>
      </c>
      <c r="D97" s="137" t="s">
        <v>293</v>
      </c>
      <c r="E97" s="138"/>
      <c r="F97" s="138"/>
      <c r="G97" s="139"/>
      <c r="H97" s="16" t="b">
        <v>0</v>
      </c>
    </row>
    <row r="98" spans="1:8" s="17" customFormat="1" ht="15">
      <c r="A98" s="15" t="s">
        <v>28</v>
      </c>
      <c r="B98" s="3" t="s">
        <v>109</v>
      </c>
      <c r="C98" s="54" t="s">
        <v>8</v>
      </c>
      <c r="D98" s="137" t="s">
        <v>44</v>
      </c>
      <c r="E98" s="138"/>
      <c r="F98" s="138"/>
      <c r="G98" s="139"/>
      <c r="H98" s="16" t="b">
        <v>0</v>
      </c>
    </row>
    <row r="99" spans="1:8" s="17" customFormat="1" ht="15">
      <c r="A99" s="15" t="s">
        <v>28</v>
      </c>
      <c r="B99" s="3" t="s">
        <v>109</v>
      </c>
      <c r="C99" s="54" t="s">
        <v>94</v>
      </c>
      <c r="D99" s="137" t="s">
        <v>131</v>
      </c>
      <c r="E99" s="138"/>
      <c r="F99" s="138"/>
      <c r="G99" s="139"/>
      <c r="H99" s="16" t="b">
        <v>0</v>
      </c>
    </row>
    <row r="100" spans="1:8" s="17" customFormat="1" ht="15">
      <c r="A100" s="15" t="s">
        <v>28</v>
      </c>
      <c r="B100" s="3" t="s">
        <v>109</v>
      </c>
      <c r="C100" s="54" t="s">
        <v>280</v>
      </c>
      <c r="D100" s="137" t="s">
        <v>294</v>
      </c>
      <c r="E100" s="138"/>
      <c r="F100" s="138"/>
      <c r="G100" s="139"/>
      <c r="H100" s="16" t="b">
        <v>0</v>
      </c>
    </row>
    <row r="101" spans="1:8" s="17" customFormat="1" ht="15">
      <c r="A101" s="93" t="s">
        <v>28</v>
      </c>
      <c r="B101" s="3" t="s">
        <v>109</v>
      </c>
      <c r="C101" s="94" t="s">
        <v>201</v>
      </c>
      <c r="D101" s="134" t="s">
        <v>204</v>
      </c>
      <c r="E101" s="135"/>
      <c r="F101" s="135"/>
      <c r="G101" s="136"/>
      <c r="H101" s="94" t="b">
        <v>0</v>
      </c>
    </row>
    <row r="102" spans="1:8" s="17" customFormat="1" ht="15">
      <c r="A102" s="15" t="s">
        <v>28</v>
      </c>
      <c r="B102" s="3" t="s">
        <v>109</v>
      </c>
      <c r="C102" s="54" t="s">
        <v>10</v>
      </c>
      <c r="D102" s="137" t="s">
        <v>46</v>
      </c>
      <c r="E102" s="138"/>
      <c r="F102" s="138"/>
      <c r="G102" s="139"/>
      <c r="H102" s="16" t="b">
        <v>0</v>
      </c>
    </row>
    <row r="103" spans="1:8" s="17" customFormat="1" ht="15">
      <c r="A103" s="15" t="s">
        <v>28</v>
      </c>
      <c r="B103" s="3" t="s">
        <v>109</v>
      </c>
      <c r="C103" s="54" t="s">
        <v>97</v>
      </c>
      <c r="D103" s="137" t="s">
        <v>130</v>
      </c>
      <c r="E103" s="138"/>
      <c r="F103" s="138"/>
      <c r="G103" s="139"/>
      <c r="H103" s="16" t="b">
        <v>0</v>
      </c>
    </row>
    <row r="104" spans="1:8" s="17" customFormat="1" ht="15">
      <c r="A104" s="104" t="s">
        <v>28</v>
      </c>
      <c r="B104" s="104" t="s">
        <v>109</v>
      </c>
      <c r="C104" s="103" t="s">
        <v>200</v>
      </c>
      <c r="D104" s="134" t="s">
        <v>203</v>
      </c>
      <c r="E104" s="135"/>
      <c r="F104" s="135"/>
      <c r="G104" s="136"/>
      <c r="H104" s="103" t="b">
        <v>1</v>
      </c>
    </row>
    <row r="105" spans="1:8" s="17" customFormat="1" ht="15">
      <c r="A105" s="15" t="s">
        <v>28</v>
      </c>
      <c r="B105" s="3" t="s">
        <v>109</v>
      </c>
      <c r="C105" s="54" t="s">
        <v>11</v>
      </c>
      <c r="D105" s="137" t="s">
        <v>241</v>
      </c>
      <c r="E105" s="138"/>
      <c r="F105" s="138"/>
      <c r="G105" s="139"/>
      <c r="H105" s="16" t="b">
        <v>0</v>
      </c>
    </row>
    <row r="106" spans="1:8" s="17" customFormat="1" ht="15">
      <c r="A106" s="15" t="s">
        <v>28</v>
      </c>
      <c r="B106" s="3" t="s">
        <v>109</v>
      </c>
      <c r="C106" s="54" t="s">
        <v>98</v>
      </c>
      <c r="D106" s="137" t="s">
        <v>242</v>
      </c>
      <c r="E106" s="138"/>
      <c r="F106" s="138"/>
      <c r="G106" s="139"/>
      <c r="H106" s="16" t="b">
        <v>0</v>
      </c>
    </row>
    <row r="107" spans="1:8" s="17" customFormat="1" ht="15">
      <c r="A107" s="15" t="s">
        <v>28</v>
      </c>
      <c r="B107" s="3" t="s">
        <v>109</v>
      </c>
      <c r="C107" s="54" t="s">
        <v>12</v>
      </c>
      <c r="D107" s="137" t="s">
        <v>243</v>
      </c>
      <c r="E107" s="138"/>
      <c r="F107" s="138"/>
      <c r="G107" s="139"/>
      <c r="H107" s="16" t="b">
        <v>0</v>
      </c>
    </row>
    <row r="108" spans="1:8" s="17" customFormat="1" ht="15">
      <c r="A108" s="15" t="s">
        <v>28</v>
      </c>
      <c r="B108" s="3" t="s">
        <v>109</v>
      </c>
      <c r="C108" s="54" t="s">
        <v>99</v>
      </c>
      <c r="D108" s="137" t="s">
        <v>244</v>
      </c>
      <c r="E108" s="138"/>
      <c r="F108" s="138"/>
      <c r="G108" s="139"/>
      <c r="H108" s="16" t="b">
        <v>0</v>
      </c>
    </row>
    <row r="109" spans="1:8" s="17" customFormat="1" ht="15">
      <c r="A109" s="15" t="s">
        <v>28</v>
      </c>
      <c r="B109" s="4">
        <v>1</v>
      </c>
      <c r="C109" s="54" t="s">
        <v>13</v>
      </c>
      <c r="D109" s="137" t="s">
        <v>47</v>
      </c>
      <c r="E109" s="138"/>
      <c r="F109" s="138"/>
      <c r="G109" s="139"/>
      <c r="H109" s="16" t="b">
        <v>1</v>
      </c>
    </row>
    <row r="110" spans="1:8" s="17" customFormat="1" ht="15">
      <c r="A110" s="15" t="s">
        <v>28</v>
      </c>
      <c r="B110" s="4">
        <v>1</v>
      </c>
      <c r="C110" s="54" t="s">
        <v>105</v>
      </c>
      <c r="D110" s="137" t="s">
        <v>129</v>
      </c>
      <c r="E110" s="138"/>
      <c r="F110" s="138"/>
      <c r="G110" s="139"/>
      <c r="H110" s="16" t="b">
        <v>1</v>
      </c>
    </row>
    <row r="111" spans="1:8" s="17" customFormat="1" ht="15">
      <c r="A111" s="15" t="s">
        <v>28</v>
      </c>
      <c r="B111" s="3" t="s">
        <v>109</v>
      </c>
      <c r="C111" s="54" t="s">
        <v>14</v>
      </c>
      <c r="D111" s="137" t="s">
        <v>198</v>
      </c>
      <c r="E111" s="138"/>
      <c r="F111" s="138"/>
      <c r="G111" s="139"/>
      <c r="H111" s="16" t="b">
        <v>0</v>
      </c>
    </row>
    <row r="112" spans="1:8" s="17" customFormat="1" ht="15">
      <c r="A112" s="120" t="s">
        <v>28</v>
      </c>
      <c r="B112" s="3" t="s">
        <v>109</v>
      </c>
      <c r="C112" s="119" t="s">
        <v>302</v>
      </c>
      <c r="D112" s="134" t="s">
        <v>303</v>
      </c>
      <c r="E112" s="135"/>
      <c r="F112" s="135"/>
      <c r="G112" s="136"/>
      <c r="H112" s="119" t="b">
        <v>0</v>
      </c>
    </row>
    <row r="113" spans="1:8" s="17" customFormat="1" ht="15">
      <c r="A113" s="89" t="s">
        <v>28</v>
      </c>
      <c r="B113" s="3" t="s">
        <v>109</v>
      </c>
      <c r="C113" s="88" t="s">
        <v>196</v>
      </c>
      <c r="D113" s="134" t="s">
        <v>197</v>
      </c>
      <c r="E113" s="135"/>
      <c r="F113" s="135"/>
      <c r="G113" s="136"/>
      <c r="H113" s="88" t="b">
        <v>0</v>
      </c>
    </row>
    <row r="114" spans="1:8" s="17" customFormat="1" ht="15">
      <c r="A114" s="120" t="s">
        <v>28</v>
      </c>
      <c r="B114" s="3" t="s">
        <v>109</v>
      </c>
      <c r="C114" s="119" t="s">
        <v>304</v>
      </c>
      <c r="D114" s="134" t="s">
        <v>305</v>
      </c>
      <c r="E114" s="135"/>
      <c r="F114" s="135"/>
      <c r="G114" s="136"/>
      <c r="H114" s="119" t="b">
        <v>0</v>
      </c>
    </row>
    <row r="115" spans="1:8" s="17" customFormat="1" ht="15">
      <c r="A115" s="15" t="s">
        <v>28</v>
      </c>
      <c r="B115" s="3" t="s">
        <v>109</v>
      </c>
      <c r="C115" s="54" t="s">
        <v>15</v>
      </c>
      <c r="D115" s="137" t="s">
        <v>48</v>
      </c>
      <c r="E115" s="138"/>
      <c r="F115" s="138"/>
      <c r="G115" s="139"/>
      <c r="H115" s="100" t="b">
        <v>0</v>
      </c>
    </row>
    <row r="116" spans="1:8" s="17" customFormat="1" ht="15">
      <c r="A116" s="15" t="s">
        <v>28</v>
      </c>
      <c r="B116" s="3" t="s">
        <v>109</v>
      </c>
      <c r="C116" s="54" t="s">
        <v>100</v>
      </c>
      <c r="D116" s="137" t="s">
        <v>128</v>
      </c>
      <c r="E116" s="138"/>
      <c r="F116" s="138"/>
      <c r="G116" s="139"/>
      <c r="H116" s="100" t="b">
        <v>0</v>
      </c>
    </row>
    <row r="117" spans="1:8" s="17" customFormat="1" ht="15">
      <c r="A117" s="15" t="s">
        <v>28</v>
      </c>
      <c r="B117" s="3" t="s">
        <v>109</v>
      </c>
      <c r="C117" s="54" t="s">
        <v>281</v>
      </c>
      <c r="D117" s="137" t="s">
        <v>290</v>
      </c>
      <c r="E117" s="138"/>
      <c r="F117" s="138"/>
      <c r="G117" s="139"/>
      <c r="H117" s="100" t="b">
        <v>0</v>
      </c>
    </row>
    <row r="118" spans="1:8" s="17" customFormat="1" ht="15">
      <c r="A118" s="15" t="s">
        <v>28</v>
      </c>
      <c r="B118" s="3" t="s">
        <v>109</v>
      </c>
      <c r="C118" s="54" t="s">
        <v>16</v>
      </c>
      <c r="D118" s="137" t="s">
        <v>49</v>
      </c>
      <c r="E118" s="138"/>
      <c r="F118" s="138"/>
      <c r="G118" s="139"/>
      <c r="H118" s="100" t="b">
        <v>0</v>
      </c>
    </row>
    <row r="119" spans="1:8" s="17" customFormat="1" ht="15">
      <c r="A119" s="15" t="s">
        <v>28</v>
      </c>
      <c r="B119" s="3" t="s">
        <v>109</v>
      </c>
      <c r="C119" s="54" t="s">
        <v>106</v>
      </c>
      <c r="D119" s="137" t="s">
        <v>127</v>
      </c>
      <c r="E119" s="138"/>
      <c r="F119" s="138"/>
      <c r="G119" s="139"/>
      <c r="H119" s="100" t="b">
        <v>0</v>
      </c>
    </row>
    <row r="120" spans="1:8" s="17" customFormat="1" ht="15">
      <c r="A120" s="15" t="s">
        <v>28</v>
      </c>
      <c r="B120" s="3" t="s">
        <v>109</v>
      </c>
      <c r="C120" s="54" t="s">
        <v>107</v>
      </c>
      <c r="D120" s="137" t="s">
        <v>108</v>
      </c>
      <c r="E120" s="138"/>
      <c r="F120" s="138"/>
      <c r="G120" s="139"/>
      <c r="H120" s="100" t="b">
        <v>0</v>
      </c>
    </row>
    <row r="121" spans="1:8" s="17" customFormat="1" ht="15">
      <c r="A121" s="58" t="s">
        <v>28</v>
      </c>
      <c r="B121" s="3" t="s">
        <v>109</v>
      </c>
      <c r="C121" s="59" t="s">
        <v>177</v>
      </c>
      <c r="D121" s="134" t="s">
        <v>176</v>
      </c>
      <c r="E121" s="135"/>
      <c r="F121" s="135"/>
      <c r="G121" s="136"/>
      <c r="H121" s="100" t="b">
        <v>0</v>
      </c>
    </row>
    <row r="122" spans="1:8" s="17" customFormat="1" ht="15">
      <c r="A122" s="72" t="s">
        <v>28</v>
      </c>
      <c r="B122" s="3" t="s">
        <v>109</v>
      </c>
      <c r="C122" s="79" t="s">
        <v>185</v>
      </c>
      <c r="D122" s="137" t="s">
        <v>192</v>
      </c>
      <c r="E122" s="138"/>
      <c r="F122" s="138"/>
      <c r="G122" s="139"/>
      <c r="H122" s="73" t="s">
        <v>188</v>
      </c>
    </row>
    <row r="123" spans="1:8" s="17" customFormat="1" ht="15">
      <c r="A123" s="72" t="s">
        <v>28</v>
      </c>
      <c r="B123" s="3" t="s">
        <v>109</v>
      </c>
      <c r="C123" s="79" t="s">
        <v>186</v>
      </c>
      <c r="D123" s="131" t="s">
        <v>187</v>
      </c>
      <c r="E123" s="132"/>
      <c r="F123" s="132"/>
      <c r="G123" s="133"/>
      <c r="H123" s="73" t="s">
        <v>188</v>
      </c>
    </row>
    <row r="124" spans="1:8" s="17" customFormat="1" ht="15">
      <c r="A124" s="110" t="s">
        <v>28</v>
      </c>
      <c r="B124" s="3" t="s">
        <v>109</v>
      </c>
      <c r="C124" s="79" t="s">
        <v>235</v>
      </c>
      <c r="D124" s="107" t="s">
        <v>236</v>
      </c>
      <c r="E124" s="108"/>
      <c r="F124" s="109"/>
      <c r="G124" s="106"/>
      <c r="H124" s="111" t="s">
        <v>188</v>
      </c>
    </row>
    <row r="125" spans="1:8" s="17" customFormat="1" ht="15">
      <c r="A125" s="15" t="s">
        <v>28</v>
      </c>
      <c r="B125" s="3" t="s">
        <v>110</v>
      </c>
      <c r="C125" s="54" t="s">
        <v>121</v>
      </c>
      <c r="D125" s="137" t="s">
        <v>50</v>
      </c>
      <c r="E125" s="138"/>
      <c r="F125" s="138"/>
      <c r="G125" s="139"/>
      <c r="H125" s="16" t="b">
        <v>1</v>
      </c>
    </row>
    <row r="126" spans="1:8" s="17" customFormat="1" ht="15">
      <c r="A126" s="15" t="s">
        <v>28</v>
      </c>
      <c r="B126" s="3" t="s">
        <v>110</v>
      </c>
      <c r="C126" s="54" t="s">
        <v>122</v>
      </c>
      <c r="D126" s="137" t="s">
        <v>126</v>
      </c>
      <c r="E126" s="138"/>
      <c r="F126" s="138"/>
      <c r="G126" s="139"/>
      <c r="H126" s="16" t="b">
        <v>1</v>
      </c>
    </row>
    <row r="127" spans="1:8" s="17" customFormat="1" ht="15">
      <c r="A127" s="58" t="s">
        <v>28</v>
      </c>
      <c r="B127" s="3" t="s">
        <v>109</v>
      </c>
      <c r="C127" s="59" t="s">
        <v>282</v>
      </c>
      <c r="D127" s="134" t="s">
        <v>285</v>
      </c>
      <c r="E127" s="135"/>
      <c r="F127" s="135"/>
      <c r="G127" s="136"/>
      <c r="H127" s="59" t="b">
        <v>1</v>
      </c>
    </row>
    <row r="128" spans="1:8" s="17" customFormat="1" ht="15">
      <c r="A128" s="91" t="s">
        <v>28</v>
      </c>
      <c r="B128" s="3" t="s">
        <v>109</v>
      </c>
      <c r="C128" s="92" t="s">
        <v>190</v>
      </c>
      <c r="D128" s="134" t="s">
        <v>191</v>
      </c>
      <c r="E128" s="135"/>
      <c r="F128" s="135"/>
      <c r="G128" s="136"/>
      <c r="H128" s="92" t="b">
        <v>0</v>
      </c>
    </row>
    <row r="129" spans="1:8" ht="15">
      <c r="A129" s="3" t="s">
        <v>28</v>
      </c>
      <c r="B129" s="4">
        <v>1</v>
      </c>
      <c r="C129" s="54" t="s">
        <v>29</v>
      </c>
      <c r="D129" s="131" t="s">
        <v>53</v>
      </c>
      <c r="E129" s="132"/>
      <c r="F129" s="132"/>
      <c r="G129" s="133"/>
      <c r="H129" s="4" t="b">
        <v>0</v>
      </c>
    </row>
    <row r="130" spans="1:8" s="17" customFormat="1" ht="15">
      <c r="A130" s="15" t="s">
        <v>28</v>
      </c>
      <c r="B130" s="3" t="s">
        <v>109</v>
      </c>
      <c r="C130" s="54" t="s">
        <v>1</v>
      </c>
      <c r="D130" s="137" t="s">
        <v>54</v>
      </c>
      <c r="E130" s="138"/>
      <c r="F130" s="138"/>
      <c r="G130" s="139"/>
      <c r="H130" s="16" t="b">
        <v>1</v>
      </c>
    </row>
    <row r="131" spans="1:8" s="17" customFormat="1" ht="15">
      <c r="A131" s="15" t="s">
        <v>28</v>
      </c>
      <c r="B131" s="15" t="s">
        <v>111</v>
      </c>
      <c r="C131" s="54" t="s">
        <v>92</v>
      </c>
      <c r="D131" s="137" t="s">
        <v>125</v>
      </c>
      <c r="E131" s="138"/>
      <c r="F131" s="138"/>
      <c r="G131" s="139"/>
      <c r="H131" s="16" t="b">
        <v>1</v>
      </c>
    </row>
    <row r="132" spans="1:8" s="17" customFormat="1" ht="15">
      <c r="A132" s="15" t="s">
        <v>28</v>
      </c>
      <c r="B132" s="15" t="s">
        <v>111</v>
      </c>
      <c r="C132" s="54" t="s">
        <v>182</v>
      </c>
      <c r="D132" s="137" t="s">
        <v>286</v>
      </c>
      <c r="E132" s="138"/>
      <c r="F132" s="138"/>
      <c r="G132" s="139"/>
      <c r="H132" s="16" t="b">
        <v>1</v>
      </c>
    </row>
    <row r="133" spans="1:8" s="17" customFormat="1" ht="15">
      <c r="A133" s="15" t="s">
        <v>28</v>
      </c>
      <c r="B133" s="3" t="s">
        <v>109</v>
      </c>
      <c r="C133" s="54" t="s">
        <v>116</v>
      </c>
      <c r="D133" s="134" t="s">
        <v>119</v>
      </c>
      <c r="E133" s="135"/>
      <c r="F133" s="135"/>
      <c r="G133" s="136"/>
      <c r="H133" s="41" t="b">
        <v>1</v>
      </c>
    </row>
    <row r="134" spans="1:8" s="17" customFormat="1" ht="15">
      <c r="A134" s="15" t="s">
        <v>28</v>
      </c>
      <c r="B134" s="3" t="s">
        <v>109</v>
      </c>
      <c r="C134" s="54" t="s">
        <v>117</v>
      </c>
      <c r="D134" s="134" t="s">
        <v>120</v>
      </c>
      <c r="E134" s="135"/>
      <c r="F134" s="135"/>
      <c r="G134" s="136"/>
      <c r="H134" s="41" t="b">
        <v>1</v>
      </c>
    </row>
    <row r="135" spans="1:8" s="17" customFormat="1" ht="15">
      <c r="A135" s="64" t="s">
        <v>28</v>
      </c>
      <c r="B135" s="3" t="s">
        <v>109</v>
      </c>
      <c r="C135" s="63" t="s">
        <v>180</v>
      </c>
      <c r="D135" s="174" t="s">
        <v>178</v>
      </c>
      <c r="E135" s="175"/>
      <c r="F135" s="175"/>
      <c r="G135" s="176"/>
      <c r="H135" s="63" t="b">
        <v>1</v>
      </c>
    </row>
    <row r="136" spans="1:8" s="17" customFormat="1" ht="15">
      <c r="A136" s="64" t="s">
        <v>28</v>
      </c>
      <c r="B136" s="3" t="s">
        <v>109</v>
      </c>
      <c r="C136" s="63" t="s">
        <v>181</v>
      </c>
      <c r="D136" s="171" t="s">
        <v>179</v>
      </c>
      <c r="E136" s="172"/>
      <c r="F136" s="172"/>
      <c r="G136" s="173"/>
      <c r="H136" s="63" t="b">
        <v>1</v>
      </c>
    </row>
    <row r="137" spans="1:8" s="17" customFormat="1" ht="15">
      <c r="A137" s="64" t="s">
        <v>28</v>
      </c>
      <c r="B137" s="15" t="s">
        <v>111</v>
      </c>
      <c r="C137" s="54" t="s">
        <v>20</v>
      </c>
      <c r="D137" s="137" t="s">
        <v>55</v>
      </c>
      <c r="E137" s="138"/>
      <c r="F137" s="138"/>
      <c r="G137" s="139"/>
      <c r="H137" s="16" t="b">
        <v>1</v>
      </c>
    </row>
    <row r="138" spans="1:8" s="17" customFormat="1" ht="15">
      <c r="A138" s="15" t="s">
        <v>28</v>
      </c>
      <c r="B138" s="15" t="s">
        <v>111</v>
      </c>
      <c r="C138" s="54" t="s">
        <v>96</v>
      </c>
      <c r="D138" s="137" t="s">
        <v>136</v>
      </c>
      <c r="E138" s="138"/>
      <c r="F138" s="138"/>
      <c r="G138" s="139"/>
      <c r="H138" s="16" t="b">
        <v>1</v>
      </c>
    </row>
    <row r="139" spans="1:8" s="17" customFormat="1" ht="15">
      <c r="A139" s="15" t="s">
        <v>28</v>
      </c>
      <c r="B139" s="15" t="s">
        <v>111</v>
      </c>
      <c r="C139" s="54" t="s">
        <v>24</v>
      </c>
      <c r="D139" s="137" t="s">
        <v>63</v>
      </c>
      <c r="E139" s="138"/>
      <c r="F139" s="138"/>
      <c r="G139" s="139"/>
      <c r="H139" s="16" t="b">
        <v>0</v>
      </c>
    </row>
    <row r="140" spans="1:8" ht="2.25" customHeight="1">
      <c r="A140" s="9"/>
      <c r="B140" s="9"/>
      <c r="C140" s="10"/>
      <c r="D140" s="144"/>
      <c r="E140" s="145"/>
      <c r="F140" s="145"/>
      <c r="G140" s="146"/>
      <c r="H140" s="10"/>
    </row>
    <row r="141" spans="1:8" ht="15">
      <c r="A141" s="3" t="s">
        <v>28</v>
      </c>
      <c r="B141" s="3" t="s">
        <v>21</v>
      </c>
      <c r="C141" s="54" t="s">
        <v>3</v>
      </c>
      <c r="D141" s="131" t="s">
        <v>64</v>
      </c>
      <c r="E141" s="132"/>
      <c r="F141" s="132"/>
      <c r="G141" s="133"/>
      <c r="H141" s="4" t="b">
        <v>1</v>
      </c>
    </row>
    <row r="142" spans="1:8" s="17" customFormat="1" ht="15">
      <c r="A142" s="15" t="s">
        <v>28</v>
      </c>
      <c r="B142" s="75" t="s">
        <v>21</v>
      </c>
      <c r="C142" s="54" t="s">
        <v>101</v>
      </c>
      <c r="D142" s="137" t="s">
        <v>137</v>
      </c>
      <c r="E142" s="138"/>
      <c r="F142" s="138"/>
      <c r="G142" s="139"/>
      <c r="H142" s="16" t="b">
        <v>1</v>
      </c>
    </row>
    <row r="143" spans="1:8" s="17" customFormat="1" ht="15">
      <c r="A143" s="15" t="s">
        <v>28</v>
      </c>
      <c r="B143" s="3" t="s">
        <v>21</v>
      </c>
      <c r="C143" s="54" t="s">
        <v>283</v>
      </c>
      <c r="D143" s="137" t="s">
        <v>295</v>
      </c>
      <c r="E143" s="138"/>
      <c r="F143" s="138"/>
      <c r="G143" s="139"/>
      <c r="H143" s="16" t="b">
        <v>1</v>
      </c>
    </row>
    <row r="144" spans="1:8" ht="15">
      <c r="A144" s="3" t="s">
        <v>28</v>
      </c>
      <c r="B144" s="75" t="s">
        <v>21</v>
      </c>
      <c r="C144" s="54" t="s">
        <v>4</v>
      </c>
      <c r="D144" s="131" t="s">
        <v>65</v>
      </c>
      <c r="E144" s="132"/>
      <c r="F144" s="132"/>
      <c r="G144" s="133"/>
      <c r="H144" s="4" t="b">
        <v>1</v>
      </c>
    </row>
    <row r="145" spans="1:8" s="17" customFormat="1" ht="15">
      <c r="A145" s="15" t="s">
        <v>28</v>
      </c>
      <c r="B145" s="3" t="s">
        <v>21</v>
      </c>
      <c r="C145" s="54" t="s">
        <v>102</v>
      </c>
      <c r="D145" s="137" t="s">
        <v>138</v>
      </c>
      <c r="E145" s="138"/>
      <c r="F145" s="138"/>
      <c r="G145" s="139"/>
      <c r="H145" s="16" t="b">
        <v>1</v>
      </c>
    </row>
    <row r="146" spans="1:8" ht="15">
      <c r="A146" s="3" t="s">
        <v>28</v>
      </c>
      <c r="B146" s="75" t="s">
        <v>21</v>
      </c>
      <c r="C146" s="54" t="s">
        <v>5</v>
      </c>
      <c r="D146" s="131" t="s">
        <v>68</v>
      </c>
      <c r="E146" s="132"/>
      <c r="F146" s="132"/>
      <c r="G146" s="133"/>
      <c r="H146" s="4" t="b">
        <v>1</v>
      </c>
    </row>
    <row r="147" spans="1:8" ht="15">
      <c r="A147" s="3" t="s">
        <v>28</v>
      </c>
      <c r="B147" s="3" t="s">
        <v>21</v>
      </c>
      <c r="C147" s="54" t="s">
        <v>123</v>
      </c>
      <c r="D147" s="131" t="s">
        <v>71</v>
      </c>
      <c r="E147" s="132"/>
      <c r="F147" s="132"/>
      <c r="G147" s="133"/>
      <c r="H147" s="4" t="b">
        <v>0</v>
      </c>
    </row>
    <row r="148" spans="1:8" s="17" customFormat="1" ht="15">
      <c r="A148" s="15" t="s">
        <v>28</v>
      </c>
      <c r="B148" s="75" t="s">
        <v>21</v>
      </c>
      <c r="C148" s="54" t="s">
        <v>124</v>
      </c>
      <c r="D148" s="137" t="s">
        <v>143</v>
      </c>
      <c r="E148" s="138"/>
      <c r="F148" s="138"/>
      <c r="G148" s="139"/>
      <c r="H148" s="16" t="b">
        <v>0</v>
      </c>
    </row>
    <row r="149" spans="1:8" s="17" customFormat="1" ht="15">
      <c r="A149" s="72" t="s">
        <v>28</v>
      </c>
      <c r="B149" s="3" t="s">
        <v>21</v>
      </c>
      <c r="C149" s="73" t="s">
        <v>30</v>
      </c>
      <c r="D149" s="131" t="s">
        <v>69</v>
      </c>
      <c r="E149" s="132"/>
      <c r="F149" s="132"/>
      <c r="G149" s="133"/>
      <c r="H149" s="4" t="b">
        <v>1</v>
      </c>
    </row>
    <row r="150" spans="1:8" s="17" customFormat="1" ht="15">
      <c r="A150" s="72" t="s">
        <v>28</v>
      </c>
      <c r="B150" s="3" t="s">
        <v>21</v>
      </c>
      <c r="C150" s="79" t="s">
        <v>185</v>
      </c>
      <c r="D150" s="137" t="s">
        <v>192</v>
      </c>
      <c r="E150" s="138"/>
      <c r="F150" s="138"/>
      <c r="G150" s="139"/>
      <c r="H150" s="73" t="s">
        <v>188</v>
      </c>
    </row>
    <row r="151" spans="1:8" ht="15">
      <c r="A151" s="72" t="s">
        <v>28</v>
      </c>
      <c r="B151" s="3" t="s">
        <v>21</v>
      </c>
      <c r="C151" s="79" t="s">
        <v>186</v>
      </c>
      <c r="D151" s="131" t="s">
        <v>187</v>
      </c>
      <c r="E151" s="132"/>
      <c r="F151" s="132"/>
      <c r="G151" s="133"/>
      <c r="H151" s="73" t="s">
        <v>188</v>
      </c>
    </row>
    <row r="152" spans="1:8" ht="3" customHeight="1">
      <c r="A152" s="19"/>
      <c r="B152" s="19"/>
      <c r="C152" s="19"/>
      <c r="D152" s="143"/>
      <c r="E152" s="143"/>
      <c r="F152" s="143"/>
      <c r="G152" s="143"/>
      <c r="H152" s="19"/>
    </row>
    <row r="154" ht="15.75">
      <c r="A154" s="90" t="s">
        <v>193</v>
      </c>
    </row>
    <row r="155" ht="15.75">
      <c r="A155" s="90" t="s">
        <v>194</v>
      </c>
    </row>
    <row r="156" ht="15.75">
      <c r="A156" s="90" t="s">
        <v>195</v>
      </c>
    </row>
  </sheetData>
  <sheetProtection/>
  <mergeCells count="151">
    <mergeCell ref="D94:G94"/>
    <mergeCell ref="D112:G112"/>
    <mergeCell ref="D114:G114"/>
    <mergeCell ref="D51:G51"/>
    <mergeCell ref="D50:G50"/>
    <mergeCell ref="D49:G49"/>
    <mergeCell ref="B7:C7"/>
    <mergeCell ref="G6:H6"/>
    <mergeCell ref="G7:H7"/>
    <mergeCell ref="D10:G10"/>
    <mergeCell ref="D11:G11"/>
    <mergeCell ref="D12:G12"/>
    <mergeCell ref="D21:G21"/>
    <mergeCell ref="D55:G55"/>
    <mergeCell ref="D98:G98"/>
    <mergeCell ref="D25:G25"/>
    <mergeCell ref="D24:G24"/>
    <mergeCell ref="D72:G72"/>
    <mergeCell ref="D57:G57"/>
    <mergeCell ref="D60:G60"/>
    <mergeCell ref="D74:G74"/>
    <mergeCell ref="D73:G73"/>
    <mergeCell ref="D87:G87"/>
    <mergeCell ref="D101:G101"/>
    <mergeCell ref="D131:G131"/>
    <mergeCell ref="D99:G99"/>
    <mergeCell ref="D95:G95"/>
    <mergeCell ref="D125:G125"/>
    <mergeCell ref="D116:G116"/>
    <mergeCell ref="D108:G108"/>
    <mergeCell ref="D96:G96"/>
    <mergeCell ref="D113:G113"/>
    <mergeCell ref="D97:G97"/>
    <mergeCell ref="D61:G61"/>
    <mergeCell ref="D71:G71"/>
    <mergeCell ref="D58:G58"/>
    <mergeCell ref="D59:G59"/>
    <mergeCell ref="D66:G66"/>
    <mergeCell ref="D65:G65"/>
    <mergeCell ref="D70:G70"/>
    <mergeCell ref="D69:G69"/>
    <mergeCell ref="D44:G44"/>
    <mergeCell ref="D42:G42"/>
    <mergeCell ref="D41:G41"/>
    <mergeCell ref="D52:G52"/>
    <mergeCell ref="D56:G56"/>
    <mergeCell ref="D68:G68"/>
    <mergeCell ref="D67:G67"/>
    <mergeCell ref="D64:G64"/>
    <mergeCell ref="D63:G63"/>
    <mergeCell ref="D62:G62"/>
    <mergeCell ref="D33:G33"/>
    <mergeCell ref="D29:G29"/>
    <mergeCell ref="D32:G32"/>
    <mergeCell ref="B6:C6"/>
    <mergeCell ref="D53:G53"/>
    <mergeCell ref="D43:G43"/>
    <mergeCell ref="D36:G36"/>
    <mergeCell ref="D47:G47"/>
    <mergeCell ref="D34:G34"/>
    <mergeCell ref="D40:G40"/>
    <mergeCell ref="D85:G85"/>
    <mergeCell ref="D93:G93"/>
    <mergeCell ref="D38:G38"/>
    <mergeCell ref="D48:G48"/>
    <mergeCell ref="A1:D1"/>
    <mergeCell ref="A3:D3"/>
    <mergeCell ref="D28:G28"/>
    <mergeCell ref="D27:G27"/>
    <mergeCell ref="D30:G30"/>
    <mergeCell ref="D35:G35"/>
    <mergeCell ref="D152:G152"/>
    <mergeCell ref="D105:G105"/>
    <mergeCell ref="D106:G106"/>
    <mergeCell ref="D115:G115"/>
    <mergeCell ref="D102:G102"/>
    <mergeCell ref="A2:B2"/>
    <mergeCell ref="D13:G13"/>
    <mergeCell ref="D140:G140"/>
    <mergeCell ref="D141:G141"/>
    <mergeCell ref="D142:G142"/>
    <mergeCell ref="D120:G120"/>
    <mergeCell ref="D16:G16"/>
    <mergeCell ref="D86:G86"/>
    <mergeCell ref="D88:G88"/>
    <mergeCell ref="D89:G89"/>
    <mergeCell ref="D92:G92"/>
    <mergeCell ref="D79:G79"/>
    <mergeCell ref="D22:G22"/>
    <mergeCell ref="D23:G23"/>
    <mergeCell ref="D100:G100"/>
    <mergeCell ref="D146:G146"/>
    <mergeCell ref="D18:G18"/>
    <mergeCell ref="D17:G17"/>
    <mergeCell ref="D107:G107"/>
    <mergeCell ref="D90:G90"/>
    <mergeCell ref="D91:G91"/>
    <mergeCell ref="D46:G46"/>
    <mergeCell ref="D45:G45"/>
    <mergeCell ref="D104:G104"/>
    <mergeCell ref="D126:G126"/>
    <mergeCell ref="D150:G150"/>
    <mergeCell ref="D151:G151"/>
    <mergeCell ref="D122:G122"/>
    <mergeCell ref="D123:G123"/>
    <mergeCell ref="D127:G127"/>
    <mergeCell ref="D148:G148"/>
    <mergeCell ref="D143:G143"/>
    <mergeCell ref="D129:G129"/>
    <mergeCell ref="D135:G135"/>
    <mergeCell ref="D147:G147"/>
    <mergeCell ref="D139:G139"/>
    <mergeCell ref="D138:G138"/>
    <mergeCell ref="D130:G130"/>
    <mergeCell ref="D117:G117"/>
    <mergeCell ref="D119:G119"/>
    <mergeCell ref="D149:G149"/>
    <mergeCell ref="D144:G144"/>
    <mergeCell ref="D145:G145"/>
    <mergeCell ref="D137:G137"/>
    <mergeCell ref="D121:G121"/>
    <mergeCell ref="D136:G136"/>
    <mergeCell ref="D133:G133"/>
    <mergeCell ref="D134:G134"/>
    <mergeCell ref="D82:G82"/>
    <mergeCell ref="D83:G83"/>
    <mergeCell ref="D128:G128"/>
    <mergeCell ref="D109:G109"/>
    <mergeCell ref="D103:G103"/>
    <mergeCell ref="D84:G84"/>
    <mergeCell ref="D110:G110"/>
    <mergeCell ref="D78:G78"/>
    <mergeCell ref="D31:G31"/>
    <mergeCell ref="D39:G39"/>
    <mergeCell ref="D54:G54"/>
    <mergeCell ref="D118:G118"/>
    <mergeCell ref="D132:G132"/>
    <mergeCell ref="D80:G80"/>
    <mergeCell ref="D81:G81"/>
    <mergeCell ref="D111:G111"/>
    <mergeCell ref="D37:G37"/>
    <mergeCell ref="E6:F6"/>
    <mergeCell ref="E7:F7"/>
    <mergeCell ref="D20:G20"/>
    <mergeCell ref="D75:G75"/>
    <mergeCell ref="D76:G76"/>
    <mergeCell ref="D77:G77"/>
    <mergeCell ref="D19:G19"/>
    <mergeCell ref="D26:G26"/>
    <mergeCell ref="D14:G14"/>
    <mergeCell ref="D15:G15"/>
  </mergeCells>
  <printOptions/>
  <pageMargins left="0" right="0" top="0.75" bottom="0.5" header="0.3" footer="0.3"/>
  <pageSetup fitToHeight="2" horizontalDpi="600" verticalDpi="6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">
      <selection activeCell="K92" sqref="K92"/>
    </sheetView>
  </sheetViews>
  <sheetFormatPr defaultColWidth="9.140625" defaultRowHeight="15"/>
  <cols>
    <col min="1" max="1" width="37.421875" style="0" customWidth="1"/>
    <col min="2" max="2" width="21.28125" style="0" customWidth="1"/>
    <col min="3" max="3" width="15.57421875" style="0" customWidth="1"/>
    <col min="4" max="4" width="39.57421875" style="0" customWidth="1"/>
    <col min="5" max="5" width="32.140625" style="0" customWidth="1"/>
    <col min="6" max="6" width="10.7109375" style="0" customWidth="1"/>
  </cols>
  <sheetData>
    <row r="1" spans="1:5" ht="18.75">
      <c r="A1" s="150" t="s">
        <v>31</v>
      </c>
      <c r="B1" s="150"/>
      <c r="C1" s="150"/>
      <c r="D1" s="150"/>
      <c r="E1" s="23"/>
    </row>
    <row r="2" spans="1:5" ht="18.75">
      <c r="A2" s="150" t="s">
        <v>112</v>
      </c>
      <c r="B2" s="150"/>
      <c r="C2" s="25"/>
      <c r="D2" s="25"/>
      <c r="E2" s="23"/>
    </row>
    <row r="3" spans="1:5" ht="15">
      <c r="A3" s="151" t="s">
        <v>245</v>
      </c>
      <c r="B3" s="151"/>
      <c r="C3" s="151"/>
      <c r="D3" s="151"/>
      <c r="E3" s="24"/>
    </row>
    <row r="4" spans="1:5" ht="15">
      <c r="A4" s="113" t="s">
        <v>246</v>
      </c>
      <c r="B4" s="87"/>
      <c r="C4" s="87"/>
      <c r="D4" s="87"/>
      <c r="E4" s="24"/>
    </row>
    <row r="5" spans="1:5" ht="15">
      <c r="A5" s="24"/>
      <c r="B5" s="24"/>
      <c r="C5" s="24"/>
      <c r="D5" s="24"/>
      <c r="E5" s="24"/>
    </row>
    <row r="6" spans="1:6" ht="33" customHeight="1">
      <c r="A6" s="5" t="s">
        <v>113</v>
      </c>
      <c r="B6" s="29" t="s">
        <v>0</v>
      </c>
      <c r="C6" s="29" t="s">
        <v>2</v>
      </c>
      <c r="D6" s="121" t="s">
        <v>115</v>
      </c>
      <c r="E6" s="122"/>
      <c r="F6" s="30" t="s">
        <v>21</v>
      </c>
    </row>
    <row r="7" spans="1:6" ht="15">
      <c r="A7" s="5" t="s">
        <v>114</v>
      </c>
      <c r="B7" s="114">
        <f>(13159+1000)*1.03</f>
        <v>14583.77</v>
      </c>
      <c r="C7" s="114">
        <f>(14233+650)*1.03</f>
        <v>15329.49</v>
      </c>
      <c r="D7" s="123">
        <f>(31979+375)*1.03</f>
        <v>33324.62</v>
      </c>
      <c r="E7" s="124"/>
      <c r="F7" s="114">
        <f>2759*1.03*1.03</f>
        <v>2927.0231</v>
      </c>
    </row>
    <row r="8" spans="1:5" ht="15">
      <c r="A8" s="24"/>
      <c r="B8" s="24"/>
      <c r="C8" s="24"/>
      <c r="D8" s="24"/>
      <c r="E8" s="24"/>
    </row>
    <row r="9" spans="1:5" ht="15">
      <c r="A9" s="11"/>
      <c r="B9" s="11"/>
      <c r="C9" s="11"/>
      <c r="D9" s="11"/>
      <c r="E9" s="24"/>
    </row>
    <row r="10" spans="1:6" ht="35.25" customHeight="1">
      <c r="A10" s="7" t="s">
        <v>37</v>
      </c>
      <c r="B10" s="7" t="s">
        <v>38</v>
      </c>
      <c r="C10" s="8" t="s">
        <v>39</v>
      </c>
      <c r="D10" s="152" t="s">
        <v>41</v>
      </c>
      <c r="E10" s="154"/>
      <c r="F10" s="7" t="s">
        <v>40</v>
      </c>
    </row>
    <row r="11" spans="1:6" ht="15">
      <c r="A11" s="3" t="s">
        <v>31</v>
      </c>
      <c r="B11" s="3" t="s">
        <v>109</v>
      </c>
      <c r="C11" s="54">
        <v>12000</v>
      </c>
      <c r="D11" s="131" t="s">
        <v>59</v>
      </c>
      <c r="E11" s="133"/>
      <c r="F11" s="4" t="b">
        <v>0</v>
      </c>
    </row>
    <row r="12" spans="1:6" ht="15">
      <c r="A12" s="3" t="s">
        <v>31</v>
      </c>
      <c r="B12" s="3" t="s">
        <v>109</v>
      </c>
      <c r="C12" s="54">
        <v>80076</v>
      </c>
      <c r="D12" s="131" t="s">
        <v>61</v>
      </c>
      <c r="E12" s="133"/>
      <c r="F12" s="4" t="b">
        <v>0</v>
      </c>
    </row>
    <row r="13" spans="1:6" ht="15">
      <c r="A13" s="3" t="s">
        <v>31</v>
      </c>
      <c r="B13" s="3" t="s">
        <v>109</v>
      </c>
      <c r="C13" s="54">
        <v>80301</v>
      </c>
      <c r="D13" s="131" t="s">
        <v>70</v>
      </c>
      <c r="E13" s="133"/>
      <c r="F13" s="4" t="b">
        <v>0</v>
      </c>
    </row>
    <row r="14" spans="1:6" ht="15">
      <c r="A14" s="3" t="s">
        <v>31</v>
      </c>
      <c r="B14" s="3" t="s">
        <v>109</v>
      </c>
      <c r="C14" s="61">
        <v>90792</v>
      </c>
      <c r="D14" s="128" t="s">
        <v>160</v>
      </c>
      <c r="E14" s="130"/>
      <c r="F14" s="49" t="b">
        <v>1</v>
      </c>
    </row>
    <row r="15" spans="1:6" ht="15">
      <c r="A15" s="3" t="s">
        <v>31</v>
      </c>
      <c r="B15" s="3" t="s">
        <v>109</v>
      </c>
      <c r="C15" s="105" t="s">
        <v>234</v>
      </c>
      <c r="D15" s="128" t="s">
        <v>158</v>
      </c>
      <c r="E15" s="130"/>
      <c r="F15" s="49" t="b">
        <v>1</v>
      </c>
    </row>
    <row r="16" spans="1:6" ht="15">
      <c r="A16" s="3" t="s">
        <v>31</v>
      </c>
      <c r="B16" s="3" t="s">
        <v>109</v>
      </c>
      <c r="C16" s="55" t="s">
        <v>156</v>
      </c>
      <c r="D16" s="128" t="s">
        <v>157</v>
      </c>
      <c r="E16" s="130"/>
      <c r="F16" s="49" t="b">
        <v>1</v>
      </c>
    </row>
    <row r="17" spans="1:6" ht="15">
      <c r="A17" s="3" t="s">
        <v>31</v>
      </c>
      <c r="B17" s="3" t="s">
        <v>109</v>
      </c>
      <c r="C17" s="55" t="s">
        <v>247</v>
      </c>
      <c r="D17" s="128" t="s">
        <v>161</v>
      </c>
      <c r="E17" s="130"/>
      <c r="F17" s="49" t="b">
        <v>1</v>
      </c>
    </row>
    <row r="18" spans="1:6" ht="15">
      <c r="A18" s="3" t="s">
        <v>31</v>
      </c>
      <c r="B18" s="3" t="s">
        <v>109</v>
      </c>
      <c r="C18" s="105" t="s">
        <v>248</v>
      </c>
      <c r="D18" s="128" t="s">
        <v>159</v>
      </c>
      <c r="E18" s="130"/>
      <c r="F18" s="49" t="b">
        <v>1</v>
      </c>
    </row>
    <row r="19" spans="1:6" ht="15">
      <c r="A19" s="3" t="s">
        <v>31</v>
      </c>
      <c r="B19" s="3" t="s">
        <v>109</v>
      </c>
      <c r="C19" s="55" t="s">
        <v>249</v>
      </c>
      <c r="D19" s="128" t="s">
        <v>162</v>
      </c>
      <c r="E19" s="130"/>
      <c r="F19" s="49" t="b">
        <v>1</v>
      </c>
    </row>
    <row r="20" spans="1:6" s="78" customFormat="1" ht="15">
      <c r="A20" s="3" t="s">
        <v>31</v>
      </c>
      <c r="B20" s="3" t="s">
        <v>109</v>
      </c>
      <c r="C20" s="98" t="s">
        <v>213</v>
      </c>
      <c r="D20" s="128" t="s">
        <v>160</v>
      </c>
      <c r="E20" s="130"/>
      <c r="F20" s="95" t="b">
        <v>1</v>
      </c>
    </row>
    <row r="21" spans="1:6" s="1" customFormat="1" ht="15">
      <c r="A21" s="3" t="s">
        <v>31</v>
      </c>
      <c r="B21" s="2" t="s">
        <v>109</v>
      </c>
      <c r="C21" s="54">
        <v>99201</v>
      </c>
      <c r="D21" s="125" t="s">
        <v>164</v>
      </c>
      <c r="E21" s="127"/>
      <c r="F21" s="47" t="b">
        <v>1</v>
      </c>
    </row>
    <row r="22" spans="1:6" ht="15">
      <c r="A22" s="3" t="s">
        <v>31</v>
      </c>
      <c r="B22" s="2" t="s">
        <v>109</v>
      </c>
      <c r="C22" s="54">
        <v>99202</v>
      </c>
      <c r="D22" s="125" t="s">
        <v>164</v>
      </c>
      <c r="E22" s="127"/>
      <c r="F22" s="47" t="b">
        <v>1</v>
      </c>
    </row>
    <row r="23" spans="1:6" ht="15">
      <c r="A23" s="3" t="s">
        <v>31</v>
      </c>
      <c r="B23" s="2" t="s">
        <v>109</v>
      </c>
      <c r="C23" s="54">
        <v>99203</v>
      </c>
      <c r="D23" s="125" t="s">
        <v>164</v>
      </c>
      <c r="E23" s="127"/>
      <c r="F23" s="47" t="b">
        <v>1</v>
      </c>
    </row>
    <row r="24" spans="1:6" ht="15">
      <c r="A24" s="3" t="s">
        <v>31</v>
      </c>
      <c r="B24" s="2" t="s">
        <v>109</v>
      </c>
      <c r="C24" s="54">
        <v>99204</v>
      </c>
      <c r="D24" s="125" t="s">
        <v>164</v>
      </c>
      <c r="E24" s="127"/>
      <c r="F24" s="47" t="b">
        <v>1</v>
      </c>
    </row>
    <row r="25" spans="1:6" ht="15">
      <c r="A25" s="3" t="s">
        <v>31</v>
      </c>
      <c r="B25" s="2" t="s">
        <v>109</v>
      </c>
      <c r="C25" s="54">
        <v>99205</v>
      </c>
      <c r="D25" s="125" t="s">
        <v>164</v>
      </c>
      <c r="E25" s="127"/>
      <c r="F25" s="47" t="b">
        <v>1</v>
      </c>
    </row>
    <row r="26" spans="1:6" ht="15">
      <c r="A26" s="3" t="s">
        <v>31</v>
      </c>
      <c r="B26" s="2" t="s">
        <v>109</v>
      </c>
      <c r="C26" s="54">
        <v>99212</v>
      </c>
      <c r="D26" s="125" t="s">
        <v>165</v>
      </c>
      <c r="E26" s="127"/>
      <c r="F26" s="47" t="b">
        <v>1</v>
      </c>
    </row>
    <row r="27" spans="1:6" ht="15">
      <c r="A27" s="3" t="s">
        <v>31</v>
      </c>
      <c r="B27" s="2" t="s">
        <v>109</v>
      </c>
      <c r="C27" s="54">
        <v>99213</v>
      </c>
      <c r="D27" s="125" t="s">
        <v>165</v>
      </c>
      <c r="E27" s="127"/>
      <c r="F27" s="47" t="b">
        <v>1</v>
      </c>
    </row>
    <row r="28" spans="1:6" ht="15">
      <c r="A28" s="3" t="s">
        <v>31</v>
      </c>
      <c r="B28" s="2" t="s">
        <v>109</v>
      </c>
      <c r="C28" s="54">
        <v>99214</v>
      </c>
      <c r="D28" s="125" t="s">
        <v>165</v>
      </c>
      <c r="E28" s="127"/>
      <c r="F28" s="47" t="b">
        <v>1</v>
      </c>
    </row>
    <row r="29" spans="1:6" ht="15">
      <c r="A29" s="3" t="s">
        <v>31</v>
      </c>
      <c r="B29" s="2" t="s">
        <v>109</v>
      </c>
      <c r="C29" s="54">
        <v>99215</v>
      </c>
      <c r="D29" s="125" t="s">
        <v>165</v>
      </c>
      <c r="E29" s="127"/>
      <c r="F29" s="47" t="b">
        <v>1</v>
      </c>
    </row>
    <row r="30" spans="1:6" ht="15">
      <c r="A30" s="3" t="s">
        <v>31</v>
      </c>
      <c r="B30" s="2" t="s">
        <v>109</v>
      </c>
      <c r="C30" s="54" t="s">
        <v>250</v>
      </c>
      <c r="D30" s="125" t="s">
        <v>166</v>
      </c>
      <c r="E30" s="127"/>
      <c r="F30" s="47" t="b">
        <v>1</v>
      </c>
    </row>
    <row r="31" spans="1:6" ht="15">
      <c r="A31" s="3" t="s">
        <v>31</v>
      </c>
      <c r="B31" s="2" t="s">
        <v>109</v>
      </c>
      <c r="C31" s="54" t="s">
        <v>251</v>
      </c>
      <c r="D31" s="125" t="s">
        <v>166</v>
      </c>
      <c r="E31" s="127"/>
      <c r="F31" s="47" t="b">
        <v>1</v>
      </c>
    </row>
    <row r="32" spans="1:6" ht="15">
      <c r="A32" s="3" t="s">
        <v>31</v>
      </c>
      <c r="B32" s="2" t="s">
        <v>109</v>
      </c>
      <c r="C32" s="54" t="s">
        <v>252</v>
      </c>
      <c r="D32" s="125" t="s">
        <v>166</v>
      </c>
      <c r="E32" s="127"/>
      <c r="F32" s="47" t="b">
        <v>1</v>
      </c>
    </row>
    <row r="33" spans="1:6" ht="15">
      <c r="A33" s="3" t="s">
        <v>31</v>
      </c>
      <c r="B33" s="2" t="s">
        <v>109</v>
      </c>
      <c r="C33" s="54" t="s">
        <v>253</v>
      </c>
      <c r="D33" s="125" t="s">
        <v>166</v>
      </c>
      <c r="E33" s="127"/>
      <c r="F33" s="47" t="b">
        <v>1</v>
      </c>
    </row>
    <row r="34" spans="1:6" ht="15">
      <c r="A34" s="3" t="s">
        <v>31</v>
      </c>
      <c r="B34" s="2" t="s">
        <v>109</v>
      </c>
      <c r="C34" s="54" t="s">
        <v>254</v>
      </c>
      <c r="D34" s="125" t="s">
        <v>166</v>
      </c>
      <c r="E34" s="127"/>
      <c r="F34" s="47" t="b">
        <v>1</v>
      </c>
    </row>
    <row r="35" spans="1:6" ht="15">
      <c r="A35" s="3" t="s">
        <v>31</v>
      </c>
      <c r="B35" s="2" t="s">
        <v>109</v>
      </c>
      <c r="C35" s="54" t="s">
        <v>255</v>
      </c>
      <c r="D35" s="125" t="s">
        <v>167</v>
      </c>
      <c r="E35" s="127"/>
      <c r="F35" s="47" t="b">
        <v>1</v>
      </c>
    </row>
    <row r="36" spans="1:6" ht="15">
      <c r="A36" s="3" t="s">
        <v>31</v>
      </c>
      <c r="B36" s="2" t="s">
        <v>109</v>
      </c>
      <c r="C36" s="54" t="s">
        <v>256</v>
      </c>
      <c r="D36" s="125" t="s">
        <v>167</v>
      </c>
      <c r="E36" s="127"/>
      <c r="F36" s="47" t="b">
        <v>1</v>
      </c>
    </row>
    <row r="37" spans="1:6" ht="15">
      <c r="A37" s="3" t="s">
        <v>31</v>
      </c>
      <c r="B37" s="2" t="s">
        <v>109</v>
      </c>
      <c r="C37" s="54" t="s">
        <v>257</v>
      </c>
      <c r="D37" s="125" t="s">
        <v>167</v>
      </c>
      <c r="E37" s="127"/>
      <c r="F37" s="47" t="b">
        <v>1</v>
      </c>
    </row>
    <row r="38" spans="1:6" ht="15">
      <c r="A38" s="3" t="s">
        <v>31</v>
      </c>
      <c r="B38" s="2" t="s">
        <v>109</v>
      </c>
      <c r="C38" s="54" t="s">
        <v>258</v>
      </c>
      <c r="D38" s="125" t="s">
        <v>167</v>
      </c>
      <c r="E38" s="127"/>
      <c r="F38" s="47" t="b">
        <v>1</v>
      </c>
    </row>
    <row r="39" spans="1:6" ht="15">
      <c r="A39" s="3" t="s">
        <v>31</v>
      </c>
      <c r="B39" s="2" t="s">
        <v>109</v>
      </c>
      <c r="C39" s="54" t="s">
        <v>147</v>
      </c>
      <c r="D39" s="125" t="s">
        <v>168</v>
      </c>
      <c r="E39" s="127"/>
      <c r="F39" s="47" t="b">
        <v>1</v>
      </c>
    </row>
    <row r="40" spans="1:6" ht="15">
      <c r="A40" s="3" t="s">
        <v>31</v>
      </c>
      <c r="B40" s="2" t="s">
        <v>109</v>
      </c>
      <c r="C40" s="54" t="s">
        <v>148</v>
      </c>
      <c r="D40" s="125" t="s">
        <v>168</v>
      </c>
      <c r="E40" s="127"/>
      <c r="F40" s="47" t="b">
        <v>1</v>
      </c>
    </row>
    <row r="41" spans="1:6" ht="15">
      <c r="A41" s="3" t="s">
        <v>31</v>
      </c>
      <c r="B41" s="2" t="s">
        <v>109</v>
      </c>
      <c r="C41" s="54" t="s">
        <v>149</v>
      </c>
      <c r="D41" s="125" t="s">
        <v>168</v>
      </c>
      <c r="E41" s="127"/>
      <c r="F41" s="47" t="b">
        <v>1</v>
      </c>
    </row>
    <row r="42" spans="1:6" ht="15">
      <c r="A42" s="3" t="s">
        <v>31</v>
      </c>
      <c r="B42" s="2" t="s">
        <v>109</v>
      </c>
      <c r="C42" s="54" t="s">
        <v>150</v>
      </c>
      <c r="D42" s="125" t="s">
        <v>168</v>
      </c>
      <c r="E42" s="127"/>
      <c r="F42" s="47" t="b">
        <v>1</v>
      </c>
    </row>
    <row r="43" spans="1:6" ht="15">
      <c r="A43" s="3" t="s">
        <v>31</v>
      </c>
      <c r="B43" s="2" t="s">
        <v>109</v>
      </c>
      <c r="C43" s="54" t="s">
        <v>155</v>
      </c>
      <c r="D43" s="125" t="s">
        <v>168</v>
      </c>
      <c r="E43" s="127"/>
      <c r="F43" s="47" t="b">
        <v>1</v>
      </c>
    </row>
    <row r="44" spans="1:6" ht="15">
      <c r="A44" s="3" t="s">
        <v>31</v>
      </c>
      <c r="B44" s="2" t="s">
        <v>109</v>
      </c>
      <c r="C44" s="54" t="s">
        <v>151</v>
      </c>
      <c r="D44" s="125" t="s">
        <v>169</v>
      </c>
      <c r="E44" s="127"/>
      <c r="F44" s="47" t="b">
        <v>1</v>
      </c>
    </row>
    <row r="45" spans="1:6" ht="15">
      <c r="A45" s="3" t="s">
        <v>31</v>
      </c>
      <c r="B45" s="2" t="s">
        <v>109</v>
      </c>
      <c r="C45" s="54" t="s">
        <v>152</v>
      </c>
      <c r="D45" s="125" t="s">
        <v>169</v>
      </c>
      <c r="E45" s="127"/>
      <c r="F45" s="47" t="b">
        <v>1</v>
      </c>
    </row>
    <row r="46" spans="1:6" ht="15">
      <c r="A46" s="3" t="s">
        <v>31</v>
      </c>
      <c r="B46" s="2" t="s">
        <v>109</v>
      </c>
      <c r="C46" s="54" t="s">
        <v>153</v>
      </c>
      <c r="D46" s="125" t="s">
        <v>169</v>
      </c>
      <c r="E46" s="127"/>
      <c r="F46" s="47" t="b">
        <v>1</v>
      </c>
    </row>
    <row r="47" spans="1:6" ht="15">
      <c r="A47" s="3" t="s">
        <v>31</v>
      </c>
      <c r="B47" s="2" t="s">
        <v>109</v>
      </c>
      <c r="C47" s="54" t="s">
        <v>154</v>
      </c>
      <c r="D47" s="125" t="s">
        <v>169</v>
      </c>
      <c r="E47" s="127"/>
      <c r="F47" s="47" t="b">
        <v>1</v>
      </c>
    </row>
    <row r="48" spans="1:6" ht="15">
      <c r="A48" s="3" t="s">
        <v>31</v>
      </c>
      <c r="B48" s="2" t="s">
        <v>109</v>
      </c>
      <c r="C48" s="54" t="s">
        <v>259</v>
      </c>
      <c r="D48" s="125" t="s">
        <v>170</v>
      </c>
      <c r="E48" s="127"/>
      <c r="F48" s="47" t="b">
        <v>1</v>
      </c>
    </row>
    <row r="49" spans="1:6" ht="15">
      <c r="A49" s="3" t="s">
        <v>31</v>
      </c>
      <c r="B49" s="2" t="s">
        <v>109</v>
      </c>
      <c r="C49" s="54" t="s">
        <v>260</v>
      </c>
      <c r="D49" s="125" t="s">
        <v>170</v>
      </c>
      <c r="E49" s="127"/>
      <c r="F49" s="47" t="b">
        <v>1</v>
      </c>
    </row>
    <row r="50" spans="1:6" ht="15">
      <c r="A50" s="3" t="s">
        <v>31</v>
      </c>
      <c r="B50" s="2" t="s">
        <v>109</v>
      </c>
      <c r="C50" s="54" t="s">
        <v>261</v>
      </c>
      <c r="D50" s="125" t="s">
        <v>170</v>
      </c>
      <c r="E50" s="127"/>
      <c r="F50" s="47" t="b">
        <v>1</v>
      </c>
    </row>
    <row r="51" spans="1:6" ht="15">
      <c r="A51" s="3" t="s">
        <v>31</v>
      </c>
      <c r="B51" s="2" t="s">
        <v>109</v>
      </c>
      <c r="C51" s="54" t="s">
        <v>262</v>
      </c>
      <c r="D51" s="125" t="s">
        <v>170</v>
      </c>
      <c r="E51" s="127"/>
      <c r="F51" s="47" t="b">
        <v>1</v>
      </c>
    </row>
    <row r="52" spans="1:6" ht="15">
      <c r="A52" s="3" t="s">
        <v>31</v>
      </c>
      <c r="B52" s="2" t="s">
        <v>109</v>
      </c>
      <c r="C52" s="54" t="s">
        <v>263</v>
      </c>
      <c r="D52" s="125" t="s">
        <v>170</v>
      </c>
      <c r="E52" s="127"/>
      <c r="F52" s="47" t="b">
        <v>1</v>
      </c>
    </row>
    <row r="53" spans="1:6" ht="15">
      <c r="A53" s="3" t="s">
        <v>31</v>
      </c>
      <c r="B53" s="2" t="s">
        <v>109</v>
      </c>
      <c r="C53" s="54" t="s">
        <v>264</v>
      </c>
      <c r="D53" s="125" t="s">
        <v>171</v>
      </c>
      <c r="E53" s="127"/>
      <c r="F53" s="47" t="b">
        <v>1</v>
      </c>
    </row>
    <row r="54" spans="1:6" ht="15">
      <c r="A54" s="3" t="s">
        <v>31</v>
      </c>
      <c r="B54" s="2" t="s">
        <v>109</v>
      </c>
      <c r="C54" s="54" t="s">
        <v>265</v>
      </c>
      <c r="D54" s="125" t="s">
        <v>171</v>
      </c>
      <c r="E54" s="127"/>
      <c r="F54" s="47" t="b">
        <v>1</v>
      </c>
    </row>
    <row r="55" spans="1:6" ht="15">
      <c r="A55" s="3" t="s">
        <v>31</v>
      </c>
      <c r="B55" s="2" t="s">
        <v>109</v>
      </c>
      <c r="C55" s="54" t="s">
        <v>266</v>
      </c>
      <c r="D55" s="125" t="s">
        <v>171</v>
      </c>
      <c r="E55" s="127"/>
      <c r="F55" s="47" t="b">
        <v>1</v>
      </c>
    </row>
    <row r="56" spans="1:6" ht="15">
      <c r="A56" s="3" t="s">
        <v>31</v>
      </c>
      <c r="B56" s="2" t="s">
        <v>109</v>
      </c>
      <c r="C56" s="54" t="s">
        <v>267</v>
      </c>
      <c r="D56" s="125" t="s">
        <v>171</v>
      </c>
      <c r="E56" s="127"/>
      <c r="F56" s="47" t="b">
        <v>1</v>
      </c>
    </row>
    <row r="57" spans="1:6" ht="15">
      <c r="A57" s="3" t="s">
        <v>31</v>
      </c>
      <c r="B57" s="2" t="s">
        <v>109</v>
      </c>
      <c r="C57" s="103" t="s">
        <v>225</v>
      </c>
      <c r="D57" s="125" t="s">
        <v>172</v>
      </c>
      <c r="E57" s="127"/>
      <c r="F57" s="47" t="b">
        <v>1</v>
      </c>
    </row>
    <row r="58" spans="1:6" ht="15">
      <c r="A58" s="3" t="s">
        <v>31</v>
      </c>
      <c r="B58" s="2" t="s">
        <v>109</v>
      </c>
      <c r="C58" s="103" t="s">
        <v>226</v>
      </c>
      <c r="D58" s="125" t="s">
        <v>172</v>
      </c>
      <c r="E58" s="127"/>
      <c r="F58" s="47" t="b">
        <v>1</v>
      </c>
    </row>
    <row r="59" spans="1:6" ht="15">
      <c r="A59" s="3" t="s">
        <v>31</v>
      </c>
      <c r="B59" s="2" t="s">
        <v>109</v>
      </c>
      <c r="C59" s="103" t="s">
        <v>227</v>
      </c>
      <c r="D59" s="125" t="s">
        <v>172</v>
      </c>
      <c r="E59" s="127"/>
      <c r="F59" s="47" t="b">
        <v>1</v>
      </c>
    </row>
    <row r="60" spans="1:6" ht="15">
      <c r="A60" s="3" t="s">
        <v>31</v>
      </c>
      <c r="B60" s="2" t="s">
        <v>109</v>
      </c>
      <c r="C60" s="103" t="s">
        <v>228</v>
      </c>
      <c r="D60" s="125" t="s">
        <v>172</v>
      </c>
      <c r="E60" s="127"/>
      <c r="F60" s="47" t="b">
        <v>1</v>
      </c>
    </row>
    <row r="61" spans="1:6" ht="15">
      <c r="A61" s="3" t="s">
        <v>31</v>
      </c>
      <c r="B61" s="2" t="s">
        <v>109</v>
      </c>
      <c r="C61" s="103" t="s">
        <v>229</v>
      </c>
      <c r="D61" s="125" t="s">
        <v>172</v>
      </c>
      <c r="E61" s="127"/>
      <c r="F61" s="47" t="b">
        <v>1</v>
      </c>
    </row>
    <row r="62" spans="1:6" ht="15">
      <c r="A62" s="3" t="s">
        <v>31</v>
      </c>
      <c r="B62" s="2" t="s">
        <v>109</v>
      </c>
      <c r="C62" s="103" t="s">
        <v>230</v>
      </c>
      <c r="D62" s="125" t="s">
        <v>173</v>
      </c>
      <c r="E62" s="127"/>
      <c r="F62" s="47" t="b">
        <v>1</v>
      </c>
    </row>
    <row r="63" spans="1:6" ht="15">
      <c r="A63" s="3" t="s">
        <v>31</v>
      </c>
      <c r="B63" s="2" t="s">
        <v>109</v>
      </c>
      <c r="C63" s="103" t="s">
        <v>231</v>
      </c>
      <c r="D63" s="125" t="s">
        <v>173</v>
      </c>
      <c r="E63" s="127"/>
      <c r="F63" s="47" t="b">
        <v>1</v>
      </c>
    </row>
    <row r="64" spans="1:6" ht="15">
      <c r="A64" s="3" t="s">
        <v>31</v>
      </c>
      <c r="B64" s="2" t="s">
        <v>109</v>
      </c>
      <c r="C64" s="103" t="s">
        <v>232</v>
      </c>
      <c r="D64" s="125" t="s">
        <v>173</v>
      </c>
      <c r="E64" s="127"/>
      <c r="F64" s="47" t="b">
        <v>1</v>
      </c>
    </row>
    <row r="65" spans="1:6" ht="15">
      <c r="A65" s="3" t="s">
        <v>31</v>
      </c>
      <c r="B65" s="2" t="s">
        <v>109</v>
      </c>
      <c r="C65" s="103" t="s">
        <v>233</v>
      </c>
      <c r="D65" s="125" t="s">
        <v>173</v>
      </c>
      <c r="E65" s="127"/>
      <c r="F65" s="47" t="b">
        <v>1</v>
      </c>
    </row>
    <row r="66" spans="1:6" ht="15">
      <c r="A66" s="3" t="s">
        <v>31</v>
      </c>
      <c r="B66" s="2" t="s">
        <v>109</v>
      </c>
      <c r="C66" s="103" t="s">
        <v>268</v>
      </c>
      <c r="D66" s="125" t="s">
        <v>174</v>
      </c>
      <c r="E66" s="127"/>
      <c r="F66" s="47" t="b">
        <v>1</v>
      </c>
    </row>
    <row r="67" spans="1:6" ht="15">
      <c r="A67" s="3" t="s">
        <v>31</v>
      </c>
      <c r="B67" s="2" t="s">
        <v>109</v>
      </c>
      <c r="C67" s="103" t="s">
        <v>269</v>
      </c>
      <c r="D67" s="125" t="s">
        <v>174</v>
      </c>
      <c r="E67" s="127"/>
      <c r="F67" s="47" t="b">
        <v>1</v>
      </c>
    </row>
    <row r="68" spans="1:6" ht="15">
      <c r="A68" s="3" t="s">
        <v>31</v>
      </c>
      <c r="B68" s="2" t="s">
        <v>109</v>
      </c>
      <c r="C68" s="103" t="s">
        <v>270</v>
      </c>
      <c r="D68" s="125" t="s">
        <v>174</v>
      </c>
      <c r="E68" s="127"/>
      <c r="F68" s="47" t="b">
        <v>1</v>
      </c>
    </row>
    <row r="69" spans="1:6" ht="15">
      <c r="A69" s="3" t="s">
        <v>31</v>
      </c>
      <c r="B69" s="2" t="s">
        <v>109</v>
      </c>
      <c r="C69" s="103" t="s">
        <v>271</v>
      </c>
      <c r="D69" s="125" t="s">
        <v>174</v>
      </c>
      <c r="E69" s="127"/>
      <c r="F69" s="47" t="b">
        <v>1</v>
      </c>
    </row>
    <row r="70" spans="1:6" ht="15">
      <c r="A70" s="3" t="s">
        <v>31</v>
      </c>
      <c r="B70" s="2" t="s">
        <v>109</v>
      </c>
      <c r="C70" s="103" t="s">
        <v>272</v>
      </c>
      <c r="D70" s="125" t="s">
        <v>174</v>
      </c>
      <c r="E70" s="127"/>
      <c r="F70" s="47" t="b">
        <v>1</v>
      </c>
    </row>
    <row r="71" spans="1:6" ht="15">
      <c r="A71" s="3" t="s">
        <v>31</v>
      </c>
      <c r="B71" s="2" t="s">
        <v>109</v>
      </c>
      <c r="C71" s="103" t="s">
        <v>273</v>
      </c>
      <c r="D71" s="125" t="s">
        <v>175</v>
      </c>
      <c r="E71" s="127"/>
      <c r="F71" s="47" t="b">
        <v>1</v>
      </c>
    </row>
    <row r="72" spans="1:6" ht="15">
      <c r="A72" s="3" t="s">
        <v>31</v>
      </c>
      <c r="B72" s="2" t="s">
        <v>109</v>
      </c>
      <c r="C72" s="103" t="s">
        <v>274</v>
      </c>
      <c r="D72" s="125" t="s">
        <v>175</v>
      </c>
      <c r="E72" s="127"/>
      <c r="F72" s="47" t="b">
        <v>1</v>
      </c>
    </row>
    <row r="73" spans="1:6" ht="15">
      <c r="A73" s="3" t="s">
        <v>31</v>
      </c>
      <c r="B73" s="2" t="s">
        <v>109</v>
      </c>
      <c r="C73" s="103" t="s">
        <v>275</v>
      </c>
      <c r="D73" s="125" t="s">
        <v>175</v>
      </c>
      <c r="E73" s="127"/>
      <c r="F73" s="47" t="b">
        <v>1</v>
      </c>
    </row>
    <row r="74" spans="1:6" ht="15">
      <c r="A74" s="3" t="s">
        <v>31</v>
      </c>
      <c r="B74" s="2" t="s">
        <v>109</v>
      </c>
      <c r="C74" s="103" t="s">
        <v>276</v>
      </c>
      <c r="D74" s="125" t="s">
        <v>175</v>
      </c>
      <c r="E74" s="127"/>
      <c r="F74" s="47" t="b">
        <v>1</v>
      </c>
    </row>
    <row r="75" spans="1:6" s="78" customFormat="1" ht="15">
      <c r="A75" s="3" t="s">
        <v>31</v>
      </c>
      <c r="B75" s="2" t="s">
        <v>109</v>
      </c>
      <c r="C75" s="97" t="s">
        <v>205</v>
      </c>
      <c r="D75" s="125" t="s">
        <v>215</v>
      </c>
      <c r="E75" s="127"/>
      <c r="F75" s="95" t="b">
        <v>1</v>
      </c>
    </row>
    <row r="76" spans="1:6" s="78" customFormat="1" ht="15">
      <c r="A76" s="3" t="s">
        <v>31</v>
      </c>
      <c r="B76" s="2" t="s">
        <v>109</v>
      </c>
      <c r="C76" s="97" t="s">
        <v>206</v>
      </c>
      <c r="D76" s="125" t="s">
        <v>215</v>
      </c>
      <c r="E76" s="127"/>
      <c r="F76" s="95" t="b">
        <v>1</v>
      </c>
    </row>
    <row r="77" spans="1:6" s="78" customFormat="1" ht="15">
      <c r="A77" s="3" t="s">
        <v>31</v>
      </c>
      <c r="B77" s="2" t="s">
        <v>109</v>
      </c>
      <c r="C77" s="97" t="s">
        <v>207</v>
      </c>
      <c r="D77" s="125" t="s">
        <v>215</v>
      </c>
      <c r="E77" s="127"/>
      <c r="F77" s="95" t="b">
        <v>1</v>
      </c>
    </row>
    <row r="78" spans="1:6" s="78" customFormat="1" ht="15">
      <c r="A78" s="3" t="s">
        <v>31</v>
      </c>
      <c r="B78" s="2" t="s">
        <v>109</v>
      </c>
      <c r="C78" s="97" t="s">
        <v>208</v>
      </c>
      <c r="D78" s="125" t="s">
        <v>215</v>
      </c>
      <c r="E78" s="127"/>
      <c r="F78" s="95" t="b">
        <v>1</v>
      </c>
    </row>
    <row r="79" spans="1:6" s="78" customFormat="1" ht="15">
      <c r="A79" s="3" t="s">
        <v>31</v>
      </c>
      <c r="B79" s="2" t="s">
        <v>109</v>
      </c>
      <c r="C79" s="97" t="s">
        <v>209</v>
      </c>
      <c r="D79" s="125" t="s">
        <v>215</v>
      </c>
      <c r="E79" s="127"/>
      <c r="F79" s="95" t="b">
        <v>1</v>
      </c>
    </row>
    <row r="80" spans="1:6" s="78" customFormat="1" ht="15">
      <c r="A80" s="3" t="s">
        <v>31</v>
      </c>
      <c r="B80" s="2" t="s">
        <v>109</v>
      </c>
      <c r="C80" s="97" t="s">
        <v>219</v>
      </c>
      <c r="D80" s="125" t="s">
        <v>216</v>
      </c>
      <c r="E80" s="127"/>
      <c r="F80" s="95" t="b">
        <v>1</v>
      </c>
    </row>
    <row r="81" spans="1:6" s="78" customFormat="1" ht="15">
      <c r="A81" s="3" t="s">
        <v>31</v>
      </c>
      <c r="B81" s="2" t="s">
        <v>109</v>
      </c>
      <c r="C81" s="97" t="s">
        <v>210</v>
      </c>
      <c r="D81" s="125" t="s">
        <v>216</v>
      </c>
      <c r="E81" s="127"/>
      <c r="F81" s="95" t="b">
        <v>1</v>
      </c>
    </row>
    <row r="82" spans="1:6" s="78" customFormat="1" ht="15">
      <c r="A82" s="3" t="s">
        <v>31</v>
      </c>
      <c r="B82" s="2" t="s">
        <v>109</v>
      </c>
      <c r="C82" s="97" t="s">
        <v>211</v>
      </c>
      <c r="D82" s="125" t="s">
        <v>216</v>
      </c>
      <c r="E82" s="127"/>
      <c r="F82" s="95" t="b">
        <v>1</v>
      </c>
    </row>
    <row r="83" spans="1:6" s="78" customFormat="1" ht="15">
      <c r="A83" s="3" t="s">
        <v>31</v>
      </c>
      <c r="B83" s="2" t="s">
        <v>109</v>
      </c>
      <c r="C83" s="97" t="s">
        <v>212</v>
      </c>
      <c r="D83" s="125" t="s">
        <v>216</v>
      </c>
      <c r="E83" s="127"/>
      <c r="F83" s="95" t="b">
        <v>1</v>
      </c>
    </row>
    <row r="84" spans="1:6" ht="15">
      <c r="A84" s="3" t="s">
        <v>31</v>
      </c>
      <c r="B84" s="3" t="s">
        <v>109</v>
      </c>
      <c r="C84" s="54">
        <v>99199</v>
      </c>
      <c r="D84" s="131" t="s">
        <v>88</v>
      </c>
      <c r="E84" s="133"/>
      <c r="F84" s="4" t="b">
        <v>0</v>
      </c>
    </row>
    <row r="85" spans="1:6" ht="15">
      <c r="A85" s="3" t="s">
        <v>31</v>
      </c>
      <c r="B85" s="3" t="s">
        <v>109</v>
      </c>
      <c r="C85" s="54" t="s">
        <v>76</v>
      </c>
      <c r="D85" s="131" t="s">
        <v>77</v>
      </c>
      <c r="E85" s="133"/>
      <c r="F85" s="4" t="b">
        <v>0</v>
      </c>
    </row>
    <row r="86" spans="1:6" s="17" customFormat="1" ht="15">
      <c r="A86" s="15" t="s">
        <v>31</v>
      </c>
      <c r="B86" s="15" t="s">
        <v>109</v>
      </c>
      <c r="C86" s="54" t="s">
        <v>34</v>
      </c>
      <c r="D86" s="137" t="s">
        <v>33</v>
      </c>
      <c r="E86" s="139"/>
      <c r="F86" s="16" t="b">
        <v>0</v>
      </c>
    </row>
    <row r="87" spans="1:6" s="17" customFormat="1" ht="15">
      <c r="A87" s="15" t="s">
        <v>31</v>
      </c>
      <c r="B87" s="15" t="s">
        <v>109</v>
      </c>
      <c r="C87" s="54" t="s">
        <v>89</v>
      </c>
      <c r="D87" s="137" t="s">
        <v>135</v>
      </c>
      <c r="E87" s="139"/>
      <c r="F87" s="16" t="b">
        <v>0</v>
      </c>
    </row>
    <row r="88" spans="1:6" s="17" customFormat="1" ht="15">
      <c r="A88" s="15" t="s">
        <v>31</v>
      </c>
      <c r="B88" s="15" t="s">
        <v>109</v>
      </c>
      <c r="C88" s="54" t="s">
        <v>284</v>
      </c>
      <c r="D88" s="137" t="s">
        <v>297</v>
      </c>
      <c r="E88" s="139"/>
      <c r="F88" s="16" t="b">
        <v>0</v>
      </c>
    </row>
    <row r="89" spans="1:6" s="17" customFormat="1" ht="15">
      <c r="A89" s="15" t="s">
        <v>31</v>
      </c>
      <c r="B89" s="15" t="s">
        <v>109</v>
      </c>
      <c r="C89" s="54" t="s">
        <v>35</v>
      </c>
      <c r="D89" s="137" t="s">
        <v>58</v>
      </c>
      <c r="E89" s="139"/>
      <c r="F89" s="16" t="b">
        <v>0</v>
      </c>
    </row>
    <row r="90" spans="1:6" s="17" customFormat="1" ht="15">
      <c r="A90" s="15" t="s">
        <v>31</v>
      </c>
      <c r="B90" s="15" t="s">
        <v>109</v>
      </c>
      <c r="C90" s="54" t="s">
        <v>87</v>
      </c>
      <c r="D90" s="137" t="s">
        <v>134</v>
      </c>
      <c r="E90" s="139"/>
      <c r="F90" s="16" t="b">
        <v>0</v>
      </c>
    </row>
    <row r="91" spans="1:6" s="17" customFormat="1" ht="15">
      <c r="A91" s="15" t="s">
        <v>31</v>
      </c>
      <c r="B91" s="15" t="s">
        <v>109</v>
      </c>
      <c r="C91" s="54" t="s">
        <v>277</v>
      </c>
      <c r="D91" s="137" t="s">
        <v>296</v>
      </c>
      <c r="E91" s="139"/>
      <c r="F91" s="16" t="b">
        <v>0</v>
      </c>
    </row>
    <row r="92" spans="1:6" s="17" customFormat="1" ht="15">
      <c r="A92" s="15" t="s">
        <v>31</v>
      </c>
      <c r="B92" s="15" t="s">
        <v>109</v>
      </c>
      <c r="C92" s="54" t="s">
        <v>74</v>
      </c>
      <c r="D92" s="137" t="s">
        <v>75</v>
      </c>
      <c r="E92" s="139"/>
      <c r="F92" s="16" t="b">
        <v>0</v>
      </c>
    </row>
    <row r="93" spans="1:6" s="17" customFormat="1" ht="15">
      <c r="A93" s="15" t="s">
        <v>31</v>
      </c>
      <c r="B93" s="15" t="s">
        <v>109</v>
      </c>
      <c r="C93" s="185" t="s">
        <v>91</v>
      </c>
      <c r="D93" s="160" t="s">
        <v>133</v>
      </c>
      <c r="E93" s="162"/>
      <c r="F93" s="185" t="b">
        <v>0</v>
      </c>
    </row>
    <row r="94" spans="1:7" s="17" customFormat="1" ht="15">
      <c r="A94" s="120" t="s">
        <v>31</v>
      </c>
      <c r="B94" s="120" t="s">
        <v>109</v>
      </c>
      <c r="C94" s="119" t="s">
        <v>300</v>
      </c>
      <c r="D94" s="180" t="s">
        <v>301</v>
      </c>
      <c r="E94" s="180"/>
      <c r="F94" s="119" t="b">
        <v>0</v>
      </c>
      <c r="G94" s="65"/>
    </row>
    <row r="95" spans="1:6" s="17" customFormat="1" ht="15">
      <c r="A95" s="15" t="s">
        <v>31</v>
      </c>
      <c r="B95" s="15" t="s">
        <v>109</v>
      </c>
      <c r="C95" s="188" t="s">
        <v>7</v>
      </c>
      <c r="D95" s="186" t="s">
        <v>60</v>
      </c>
      <c r="E95" s="187"/>
      <c r="F95" s="188" t="b">
        <v>0</v>
      </c>
    </row>
    <row r="96" spans="1:6" s="17" customFormat="1" ht="15">
      <c r="A96" s="15" t="s">
        <v>31</v>
      </c>
      <c r="B96" s="15" t="s">
        <v>109</v>
      </c>
      <c r="C96" s="54" t="s">
        <v>93</v>
      </c>
      <c r="D96" s="181" t="s">
        <v>132</v>
      </c>
      <c r="E96" s="182"/>
      <c r="F96" s="16" t="b">
        <v>0</v>
      </c>
    </row>
    <row r="97" spans="1:6" s="17" customFormat="1" ht="15">
      <c r="A97" s="15" t="s">
        <v>31</v>
      </c>
      <c r="B97" s="15" t="s">
        <v>109</v>
      </c>
      <c r="C97" s="54" t="s">
        <v>279</v>
      </c>
      <c r="D97" s="181" t="s">
        <v>293</v>
      </c>
      <c r="E97" s="182"/>
      <c r="F97" s="16" t="b">
        <v>0</v>
      </c>
    </row>
    <row r="98" spans="1:6" s="17" customFormat="1" ht="15">
      <c r="A98" s="15" t="s">
        <v>31</v>
      </c>
      <c r="B98" s="15" t="s">
        <v>109</v>
      </c>
      <c r="C98" s="54" t="s">
        <v>8</v>
      </c>
      <c r="D98" s="137" t="s">
        <v>44</v>
      </c>
      <c r="E98" s="139"/>
      <c r="F98" s="16" t="b">
        <v>0</v>
      </c>
    </row>
    <row r="99" spans="1:6" s="17" customFormat="1" ht="15">
      <c r="A99" s="15" t="s">
        <v>31</v>
      </c>
      <c r="B99" s="15" t="s">
        <v>109</v>
      </c>
      <c r="C99" s="54" t="s">
        <v>94</v>
      </c>
      <c r="D99" s="137" t="s">
        <v>131</v>
      </c>
      <c r="E99" s="139"/>
      <c r="F99" s="16" t="b">
        <v>0</v>
      </c>
    </row>
    <row r="100" spans="1:6" s="17" customFormat="1" ht="15">
      <c r="A100" s="15" t="s">
        <v>31</v>
      </c>
      <c r="B100" s="15" t="s">
        <v>109</v>
      </c>
      <c r="C100" s="54" t="s">
        <v>280</v>
      </c>
      <c r="D100" s="137" t="s">
        <v>294</v>
      </c>
      <c r="E100" s="139"/>
      <c r="F100" s="16" t="b">
        <v>0</v>
      </c>
    </row>
    <row r="101" spans="1:6" s="17" customFormat="1" ht="15">
      <c r="A101" s="15" t="s">
        <v>31</v>
      </c>
      <c r="B101" s="15" t="s">
        <v>109</v>
      </c>
      <c r="C101" s="54" t="s">
        <v>9</v>
      </c>
      <c r="D101" s="137" t="s">
        <v>45</v>
      </c>
      <c r="E101" s="139"/>
      <c r="F101" s="16" t="b">
        <v>0</v>
      </c>
    </row>
    <row r="102" spans="1:6" s="17" customFormat="1" ht="15">
      <c r="A102" s="15" t="s">
        <v>31</v>
      </c>
      <c r="B102" s="15" t="s">
        <v>109</v>
      </c>
      <c r="C102" s="54" t="s">
        <v>10</v>
      </c>
      <c r="D102" s="137" t="s">
        <v>46</v>
      </c>
      <c r="E102" s="139"/>
      <c r="F102" s="16" t="b">
        <v>0</v>
      </c>
    </row>
    <row r="103" spans="1:6" s="17" customFormat="1" ht="15">
      <c r="A103" s="15" t="s">
        <v>31</v>
      </c>
      <c r="B103" s="15" t="s">
        <v>109</v>
      </c>
      <c r="C103" s="54" t="s">
        <v>97</v>
      </c>
      <c r="D103" s="137" t="s">
        <v>130</v>
      </c>
      <c r="E103" s="139"/>
      <c r="F103" s="16" t="b">
        <v>0</v>
      </c>
    </row>
    <row r="104" spans="1:6" s="17" customFormat="1" ht="15">
      <c r="A104" s="104" t="s">
        <v>31</v>
      </c>
      <c r="B104" s="104" t="s">
        <v>109</v>
      </c>
      <c r="C104" s="103" t="s">
        <v>200</v>
      </c>
      <c r="D104" s="134" t="s">
        <v>203</v>
      </c>
      <c r="E104" s="136"/>
      <c r="F104" s="103" t="b">
        <v>1</v>
      </c>
    </row>
    <row r="105" spans="1:6" s="17" customFormat="1" ht="15">
      <c r="A105" s="15" t="s">
        <v>31</v>
      </c>
      <c r="B105" s="15" t="s">
        <v>109</v>
      </c>
      <c r="C105" s="54" t="s">
        <v>11</v>
      </c>
      <c r="D105" s="137" t="s">
        <v>241</v>
      </c>
      <c r="E105" s="139"/>
      <c r="F105" s="16" t="b">
        <v>0</v>
      </c>
    </row>
    <row r="106" spans="1:6" s="17" customFormat="1" ht="15">
      <c r="A106" s="15" t="s">
        <v>31</v>
      </c>
      <c r="B106" s="15" t="s">
        <v>109</v>
      </c>
      <c r="C106" s="54" t="s">
        <v>98</v>
      </c>
      <c r="D106" s="137" t="s">
        <v>242</v>
      </c>
      <c r="E106" s="139"/>
      <c r="F106" s="16" t="b">
        <v>0</v>
      </c>
    </row>
    <row r="107" spans="1:6" s="17" customFormat="1" ht="15">
      <c r="A107" s="15" t="s">
        <v>31</v>
      </c>
      <c r="B107" s="15" t="s">
        <v>109</v>
      </c>
      <c r="C107" s="54" t="s">
        <v>12</v>
      </c>
      <c r="D107" s="137" t="s">
        <v>243</v>
      </c>
      <c r="E107" s="139"/>
      <c r="F107" s="16" t="b">
        <v>0</v>
      </c>
    </row>
    <row r="108" spans="1:6" s="17" customFormat="1" ht="15">
      <c r="A108" s="15" t="s">
        <v>31</v>
      </c>
      <c r="B108" s="15" t="s">
        <v>109</v>
      </c>
      <c r="C108" s="54" t="s">
        <v>99</v>
      </c>
      <c r="D108" s="137" t="s">
        <v>244</v>
      </c>
      <c r="E108" s="139"/>
      <c r="F108" s="16" t="b">
        <v>0</v>
      </c>
    </row>
    <row r="109" spans="1:6" s="17" customFormat="1" ht="15">
      <c r="A109" s="15" t="s">
        <v>31</v>
      </c>
      <c r="B109" s="42">
        <v>1</v>
      </c>
      <c r="C109" s="54" t="s">
        <v>13</v>
      </c>
      <c r="D109" s="137" t="s">
        <v>47</v>
      </c>
      <c r="E109" s="139"/>
      <c r="F109" s="16" t="b">
        <v>1</v>
      </c>
    </row>
    <row r="110" spans="1:6" s="17" customFormat="1" ht="15">
      <c r="A110" s="15" t="s">
        <v>31</v>
      </c>
      <c r="B110" s="42">
        <v>1</v>
      </c>
      <c r="C110" s="54" t="s">
        <v>105</v>
      </c>
      <c r="D110" s="137" t="s">
        <v>129</v>
      </c>
      <c r="E110" s="139"/>
      <c r="F110" s="16" t="b">
        <v>1</v>
      </c>
    </row>
    <row r="111" spans="1:6" s="17" customFormat="1" ht="15">
      <c r="A111" s="15" t="s">
        <v>31</v>
      </c>
      <c r="B111" s="15" t="s">
        <v>109</v>
      </c>
      <c r="C111" s="54" t="s">
        <v>14</v>
      </c>
      <c r="D111" s="137" t="s">
        <v>198</v>
      </c>
      <c r="E111" s="139"/>
      <c r="F111" s="16" t="b">
        <v>0</v>
      </c>
    </row>
    <row r="112" spans="1:6" s="17" customFormat="1" ht="15">
      <c r="A112" s="89" t="s">
        <v>31</v>
      </c>
      <c r="B112" s="89" t="s">
        <v>109</v>
      </c>
      <c r="C112" s="88" t="s">
        <v>196</v>
      </c>
      <c r="D112" s="134" t="s">
        <v>197</v>
      </c>
      <c r="E112" s="136"/>
      <c r="F112" s="88" t="b">
        <v>0</v>
      </c>
    </row>
    <row r="113" spans="1:6" s="17" customFormat="1" ht="15">
      <c r="A113" s="15" t="s">
        <v>31</v>
      </c>
      <c r="B113" s="15" t="s">
        <v>109</v>
      </c>
      <c r="C113" s="54" t="s">
        <v>15</v>
      </c>
      <c r="D113" s="137" t="s">
        <v>48</v>
      </c>
      <c r="E113" s="139"/>
      <c r="F113" s="100" t="b">
        <v>0</v>
      </c>
    </row>
    <row r="114" spans="1:6" s="17" customFormat="1" ht="15">
      <c r="A114" s="15" t="s">
        <v>31</v>
      </c>
      <c r="B114" s="15" t="s">
        <v>109</v>
      </c>
      <c r="C114" s="54" t="s">
        <v>100</v>
      </c>
      <c r="D114" s="137" t="s">
        <v>128</v>
      </c>
      <c r="E114" s="139"/>
      <c r="F114" s="100" t="b">
        <v>0</v>
      </c>
    </row>
    <row r="115" spans="1:6" s="17" customFormat="1" ht="15">
      <c r="A115" s="15" t="s">
        <v>31</v>
      </c>
      <c r="B115" s="15" t="s">
        <v>109</v>
      </c>
      <c r="C115" s="54" t="s">
        <v>281</v>
      </c>
      <c r="D115" s="137" t="s">
        <v>290</v>
      </c>
      <c r="E115" s="139"/>
      <c r="F115" s="100" t="b">
        <v>0</v>
      </c>
    </row>
    <row r="116" spans="1:6" s="17" customFormat="1" ht="15">
      <c r="A116" s="15" t="s">
        <v>31</v>
      </c>
      <c r="B116" s="15" t="s">
        <v>109</v>
      </c>
      <c r="C116" s="54" t="s">
        <v>16</v>
      </c>
      <c r="D116" s="137" t="s">
        <v>49</v>
      </c>
      <c r="E116" s="139"/>
      <c r="F116" s="100" t="b">
        <v>0</v>
      </c>
    </row>
    <row r="117" spans="1:6" s="17" customFormat="1" ht="15">
      <c r="A117" s="72" t="s">
        <v>31</v>
      </c>
      <c r="B117" s="15" t="s">
        <v>109</v>
      </c>
      <c r="C117" s="54" t="s">
        <v>106</v>
      </c>
      <c r="D117" s="137" t="s">
        <v>127</v>
      </c>
      <c r="E117" s="139"/>
      <c r="F117" s="100" t="b">
        <v>0</v>
      </c>
    </row>
    <row r="118" spans="1:6" s="17" customFormat="1" ht="15">
      <c r="A118" s="72" t="s">
        <v>31</v>
      </c>
      <c r="B118" s="15" t="s">
        <v>109</v>
      </c>
      <c r="C118" s="54" t="s">
        <v>107</v>
      </c>
      <c r="D118" s="137" t="s">
        <v>108</v>
      </c>
      <c r="E118" s="139"/>
      <c r="F118" s="100" t="b">
        <v>0</v>
      </c>
    </row>
    <row r="119" spans="1:7" s="17" customFormat="1" ht="15">
      <c r="A119" s="72" t="s">
        <v>31</v>
      </c>
      <c r="B119" s="58" t="s">
        <v>109</v>
      </c>
      <c r="C119" s="59" t="s">
        <v>177</v>
      </c>
      <c r="D119" s="134" t="s">
        <v>176</v>
      </c>
      <c r="E119" s="136"/>
      <c r="F119" s="100" t="b">
        <v>0</v>
      </c>
      <c r="G119" s="65"/>
    </row>
    <row r="120" spans="1:7" s="17" customFormat="1" ht="15">
      <c r="A120" s="72" t="s">
        <v>31</v>
      </c>
      <c r="B120" s="76" t="s">
        <v>109</v>
      </c>
      <c r="C120" s="79" t="s">
        <v>185</v>
      </c>
      <c r="D120" s="134" t="s">
        <v>192</v>
      </c>
      <c r="E120" s="136"/>
      <c r="F120" s="73" t="b">
        <v>0</v>
      </c>
      <c r="G120" s="65"/>
    </row>
    <row r="121" spans="1:7" s="17" customFormat="1" ht="15">
      <c r="A121" s="72" t="s">
        <v>31</v>
      </c>
      <c r="B121" s="76" t="s">
        <v>109</v>
      </c>
      <c r="C121" s="79" t="s">
        <v>186</v>
      </c>
      <c r="D121" s="134" t="s">
        <v>187</v>
      </c>
      <c r="E121" s="136"/>
      <c r="F121" s="73" t="b">
        <v>0</v>
      </c>
      <c r="G121" s="65"/>
    </row>
    <row r="122" spans="1:7" s="17" customFormat="1" ht="15">
      <c r="A122" s="110" t="s">
        <v>31</v>
      </c>
      <c r="B122" s="76" t="s">
        <v>109</v>
      </c>
      <c r="C122" s="79" t="s">
        <v>235</v>
      </c>
      <c r="D122" s="134" t="s">
        <v>236</v>
      </c>
      <c r="E122" s="135"/>
      <c r="F122" s="112" t="b">
        <v>0</v>
      </c>
      <c r="G122" s="65"/>
    </row>
    <row r="123" spans="1:6" s="17" customFormat="1" ht="15">
      <c r="A123" s="72" t="s">
        <v>31</v>
      </c>
      <c r="B123" s="20" t="s">
        <v>110</v>
      </c>
      <c r="C123" s="80" t="s">
        <v>121</v>
      </c>
      <c r="D123" s="137" t="s">
        <v>50</v>
      </c>
      <c r="E123" s="139"/>
      <c r="F123" s="80" t="b">
        <v>1</v>
      </c>
    </row>
    <row r="124" spans="1:6" s="17" customFormat="1" ht="15">
      <c r="A124" s="72" t="s">
        <v>31</v>
      </c>
      <c r="B124" s="15" t="s">
        <v>110</v>
      </c>
      <c r="C124" s="111" t="s">
        <v>122</v>
      </c>
      <c r="D124" s="137" t="s">
        <v>126</v>
      </c>
      <c r="E124" s="139"/>
      <c r="F124" s="16" t="b">
        <v>1</v>
      </c>
    </row>
    <row r="125" spans="1:6" s="17" customFormat="1" ht="15">
      <c r="A125" s="58" t="s">
        <v>31</v>
      </c>
      <c r="B125" s="58" t="s">
        <v>109</v>
      </c>
      <c r="C125" s="111" t="s">
        <v>282</v>
      </c>
      <c r="D125" s="134" t="s">
        <v>285</v>
      </c>
      <c r="E125" s="136"/>
      <c r="F125" s="59" t="b">
        <v>1</v>
      </c>
    </row>
    <row r="126" spans="1:6" ht="15">
      <c r="A126" s="3" t="s">
        <v>31</v>
      </c>
      <c r="B126" s="4">
        <v>1</v>
      </c>
      <c r="C126" s="111" t="s">
        <v>29</v>
      </c>
      <c r="D126" s="131" t="s">
        <v>53</v>
      </c>
      <c r="E126" s="133"/>
      <c r="F126" s="4" t="b">
        <v>0</v>
      </c>
    </row>
    <row r="127" spans="1:6" ht="15">
      <c r="A127" s="3" t="s">
        <v>31</v>
      </c>
      <c r="B127" s="3" t="s">
        <v>109</v>
      </c>
      <c r="C127" s="54" t="s">
        <v>1</v>
      </c>
      <c r="D127" s="125" t="s">
        <v>54</v>
      </c>
      <c r="E127" s="127"/>
      <c r="F127" s="4" t="b">
        <v>1</v>
      </c>
    </row>
    <row r="128" spans="1:6" s="17" customFormat="1" ht="15">
      <c r="A128" s="15" t="s">
        <v>31</v>
      </c>
      <c r="B128" s="15" t="s">
        <v>109</v>
      </c>
      <c r="C128" s="54" t="s">
        <v>116</v>
      </c>
      <c r="D128" s="137" t="s">
        <v>119</v>
      </c>
      <c r="E128" s="139"/>
      <c r="F128" s="16" t="b">
        <v>1</v>
      </c>
    </row>
    <row r="129" spans="1:6" s="17" customFormat="1" ht="15">
      <c r="A129" s="15" t="s">
        <v>31</v>
      </c>
      <c r="B129" s="15" t="s">
        <v>109</v>
      </c>
      <c r="C129" s="54" t="s">
        <v>117</v>
      </c>
      <c r="D129" s="137" t="s">
        <v>120</v>
      </c>
      <c r="E129" s="139"/>
      <c r="F129" s="16" t="b">
        <v>1</v>
      </c>
    </row>
    <row r="130" spans="1:7" s="17" customFormat="1" ht="15">
      <c r="A130" s="64" t="s">
        <v>31</v>
      </c>
      <c r="B130" s="64" t="s">
        <v>109</v>
      </c>
      <c r="C130" s="63" t="s">
        <v>180</v>
      </c>
      <c r="D130" s="180" t="s">
        <v>178</v>
      </c>
      <c r="E130" s="180"/>
      <c r="F130" s="63" t="b">
        <v>1</v>
      </c>
      <c r="G130" s="65"/>
    </row>
    <row r="131" spans="1:7" s="17" customFormat="1" ht="15">
      <c r="A131" s="64" t="s">
        <v>31</v>
      </c>
      <c r="B131" s="64" t="s">
        <v>109</v>
      </c>
      <c r="C131" s="63" t="s">
        <v>181</v>
      </c>
      <c r="D131" s="180" t="s">
        <v>179</v>
      </c>
      <c r="E131" s="180"/>
      <c r="F131" s="63" t="b">
        <v>1</v>
      </c>
      <c r="G131" s="65"/>
    </row>
    <row r="132" spans="1:6" s="17" customFormat="1" ht="15">
      <c r="A132" s="15" t="s">
        <v>31</v>
      </c>
      <c r="B132" s="15" t="s">
        <v>109</v>
      </c>
      <c r="C132" s="54" t="s">
        <v>95</v>
      </c>
      <c r="D132" s="137" t="s">
        <v>144</v>
      </c>
      <c r="E132" s="139"/>
      <c r="F132" s="16" t="b">
        <v>1</v>
      </c>
    </row>
    <row r="133" spans="1:6" s="17" customFormat="1" ht="15">
      <c r="A133" s="15" t="s">
        <v>31</v>
      </c>
      <c r="B133" s="15" t="s">
        <v>118</v>
      </c>
      <c r="C133" s="54" t="s">
        <v>20</v>
      </c>
      <c r="D133" s="180" t="s">
        <v>55</v>
      </c>
      <c r="E133" s="180"/>
      <c r="F133" s="42" t="b">
        <v>1</v>
      </c>
    </row>
    <row r="134" spans="1:6" s="17" customFormat="1" ht="15">
      <c r="A134" s="15" t="s">
        <v>31</v>
      </c>
      <c r="B134" s="15" t="s">
        <v>118</v>
      </c>
      <c r="C134" s="54" t="s">
        <v>96</v>
      </c>
      <c r="D134" s="180" t="s">
        <v>145</v>
      </c>
      <c r="E134" s="180"/>
      <c r="F134" s="42" t="b">
        <v>1</v>
      </c>
    </row>
    <row r="135" spans="1:6" s="17" customFormat="1" ht="15">
      <c r="A135" s="15" t="s">
        <v>31</v>
      </c>
      <c r="B135" s="15" t="s">
        <v>118</v>
      </c>
      <c r="C135" s="54" t="s">
        <v>24</v>
      </c>
      <c r="D135" s="137" t="s">
        <v>63</v>
      </c>
      <c r="E135" s="139"/>
      <c r="F135" s="16" t="b">
        <v>0</v>
      </c>
    </row>
    <row r="136" spans="1:7" ht="2.25" customHeight="1">
      <c r="A136" s="9"/>
      <c r="B136" s="9"/>
      <c r="C136" s="10"/>
      <c r="D136" s="144" t="s">
        <v>84</v>
      </c>
      <c r="E136" s="146"/>
      <c r="F136" s="10" t="b">
        <v>1</v>
      </c>
      <c r="G136" s="17"/>
    </row>
    <row r="137" spans="1:6" ht="15">
      <c r="A137" s="3" t="s">
        <v>31</v>
      </c>
      <c r="B137" s="3" t="s">
        <v>21</v>
      </c>
      <c r="C137" s="54" t="s">
        <v>3</v>
      </c>
      <c r="D137" s="131" t="s">
        <v>64</v>
      </c>
      <c r="E137" s="133"/>
      <c r="F137" s="4" t="b">
        <v>1</v>
      </c>
    </row>
    <row r="138" spans="1:6" s="17" customFormat="1" ht="15">
      <c r="A138" s="15" t="s">
        <v>31</v>
      </c>
      <c r="B138" s="15" t="s">
        <v>21</v>
      </c>
      <c r="C138" s="54" t="s">
        <v>101</v>
      </c>
      <c r="D138" s="137" t="s">
        <v>137</v>
      </c>
      <c r="E138" s="139"/>
      <c r="F138" s="4" t="b">
        <v>1</v>
      </c>
    </row>
    <row r="139" spans="1:7" s="17" customFormat="1" ht="15">
      <c r="A139" s="15" t="s">
        <v>31</v>
      </c>
      <c r="B139" s="15" t="s">
        <v>21</v>
      </c>
      <c r="C139" s="54" t="s">
        <v>283</v>
      </c>
      <c r="D139" s="131" t="s">
        <v>295</v>
      </c>
      <c r="E139" s="133"/>
      <c r="F139" s="4" t="b">
        <v>1</v>
      </c>
      <c r="G139"/>
    </row>
    <row r="140" spans="1:6" ht="15">
      <c r="A140" s="3" t="s">
        <v>31</v>
      </c>
      <c r="B140" s="3" t="s">
        <v>21</v>
      </c>
      <c r="C140" s="54" t="s">
        <v>4</v>
      </c>
      <c r="D140" s="131" t="s">
        <v>65</v>
      </c>
      <c r="E140" s="133"/>
      <c r="F140" s="4" t="b">
        <v>1</v>
      </c>
    </row>
    <row r="141" spans="1:7" s="17" customFormat="1" ht="15">
      <c r="A141" s="15" t="s">
        <v>31</v>
      </c>
      <c r="B141" s="15" t="s">
        <v>21</v>
      </c>
      <c r="C141" s="54" t="s">
        <v>102</v>
      </c>
      <c r="D141" s="137" t="s">
        <v>138</v>
      </c>
      <c r="E141" s="139"/>
      <c r="F141" s="16" t="b">
        <v>1</v>
      </c>
      <c r="G141"/>
    </row>
    <row r="142" spans="1:7" ht="15">
      <c r="A142" s="3" t="s">
        <v>31</v>
      </c>
      <c r="B142" s="3" t="s">
        <v>21</v>
      </c>
      <c r="C142" s="54" t="s">
        <v>5</v>
      </c>
      <c r="D142" s="180" t="s">
        <v>68</v>
      </c>
      <c r="E142" s="180"/>
      <c r="F142" s="4" t="b">
        <v>1</v>
      </c>
      <c r="G142" s="17"/>
    </row>
    <row r="143" spans="1:6" ht="15">
      <c r="A143" s="3" t="s">
        <v>31</v>
      </c>
      <c r="B143" s="3" t="s">
        <v>21</v>
      </c>
      <c r="C143" s="54" t="s">
        <v>123</v>
      </c>
      <c r="D143" s="179" t="s">
        <v>71</v>
      </c>
      <c r="E143" s="179"/>
      <c r="F143" s="4" t="b">
        <v>0</v>
      </c>
    </row>
    <row r="144" spans="1:6" ht="15">
      <c r="A144" s="15" t="s">
        <v>31</v>
      </c>
      <c r="B144" s="15" t="s">
        <v>21</v>
      </c>
      <c r="C144" s="54" t="s">
        <v>124</v>
      </c>
      <c r="D144" s="170" t="s">
        <v>146</v>
      </c>
      <c r="E144" s="170"/>
      <c r="F144" s="4" t="b">
        <v>0</v>
      </c>
    </row>
    <row r="145" spans="1:6" s="78" customFormat="1" ht="15">
      <c r="A145" s="72" t="s">
        <v>31</v>
      </c>
      <c r="B145" s="22" t="s">
        <v>21</v>
      </c>
      <c r="C145" s="37" t="s">
        <v>30</v>
      </c>
      <c r="D145" s="170" t="s">
        <v>69</v>
      </c>
      <c r="E145" s="170"/>
      <c r="F145" s="4" t="b">
        <v>0</v>
      </c>
    </row>
    <row r="146" spans="1:6" s="78" customFormat="1" ht="15">
      <c r="A146" s="72" t="s">
        <v>31</v>
      </c>
      <c r="B146" s="76" t="s">
        <v>21</v>
      </c>
      <c r="C146" s="79" t="s">
        <v>185</v>
      </c>
      <c r="D146" s="137" t="s">
        <v>192</v>
      </c>
      <c r="E146" s="139"/>
      <c r="F146" s="80" t="b">
        <v>0</v>
      </c>
    </row>
    <row r="147" spans="1:7" s="17" customFormat="1" ht="15">
      <c r="A147" s="72" t="s">
        <v>31</v>
      </c>
      <c r="B147" s="76" t="s">
        <v>21</v>
      </c>
      <c r="C147" s="79" t="s">
        <v>186</v>
      </c>
      <c r="D147" s="137" t="s">
        <v>187</v>
      </c>
      <c r="E147" s="139"/>
      <c r="F147" s="80" t="b">
        <v>0</v>
      </c>
      <c r="G147"/>
    </row>
    <row r="148" spans="1:6" ht="2.25" customHeight="1">
      <c r="A148" s="19"/>
      <c r="B148" s="19"/>
      <c r="C148" s="19"/>
      <c r="D148" s="19"/>
      <c r="E148" s="19"/>
      <c r="F148" s="19"/>
    </row>
    <row r="150" ht="15.75">
      <c r="A150" s="90" t="s">
        <v>193</v>
      </c>
    </row>
    <row r="151" ht="15.75">
      <c r="A151" s="90" t="s">
        <v>194</v>
      </c>
    </row>
    <row r="152" ht="15.75">
      <c r="A152" s="90" t="s">
        <v>195</v>
      </c>
    </row>
  </sheetData>
  <sheetProtection/>
  <mergeCells count="143">
    <mergeCell ref="D71:E71"/>
    <mergeCell ref="D72:E72"/>
    <mergeCell ref="D75:E75"/>
    <mergeCell ref="D62:E62"/>
    <mergeCell ref="D63:E63"/>
    <mergeCell ref="D64:E64"/>
    <mergeCell ref="D65:E65"/>
    <mergeCell ref="D66:E66"/>
    <mergeCell ref="D73:E73"/>
    <mergeCell ref="D74:E74"/>
    <mergeCell ref="D67:E67"/>
    <mergeCell ref="D68:E68"/>
    <mergeCell ref="D56:E56"/>
    <mergeCell ref="D57:E57"/>
    <mergeCell ref="D58:E58"/>
    <mergeCell ref="D59:E59"/>
    <mergeCell ref="D60:E60"/>
    <mergeCell ref="D69:E69"/>
    <mergeCell ref="D70:E70"/>
    <mergeCell ref="D47:E47"/>
    <mergeCell ref="D48:E48"/>
    <mergeCell ref="D49:E49"/>
    <mergeCell ref="D61:E61"/>
    <mergeCell ref="D50:E50"/>
    <mergeCell ref="D51:E51"/>
    <mergeCell ref="D52:E52"/>
    <mergeCell ref="D53:E53"/>
    <mergeCell ref="D54:E54"/>
    <mergeCell ref="D55:E55"/>
    <mergeCell ref="D41:E41"/>
    <mergeCell ref="D42:E42"/>
    <mergeCell ref="D43:E43"/>
    <mergeCell ref="D44:E44"/>
    <mergeCell ref="D45:E45"/>
    <mergeCell ref="D46:E46"/>
    <mergeCell ref="A1:D1"/>
    <mergeCell ref="A3:D3"/>
    <mergeCell ref="A2:B2"/>
    <mergeCell ref="D10:E10"/>
    <mergeCell ref="D11:E11"/>
    <mergeCell ref="D12:E12"/>
    <mergeCell ref="D6:E6"/>
    <mergeCell ref="D7:E7"/>
    <mergeCell ref="D144:E144"/>
    <mergeCell ref="D33:E33"/>
    <mergeCell ref="D34:E34"/>
    <mergeCell ref="D35:E35"/>
    <mergeCell ref="D36:E36"/>
    <mergeCell ref="D147:E147"/>
    <mergeCell ref="D134:E134"/>
    <mergeCell ref="D133:E133"/>
    <mergeCell ref="D37:E37"/>
    <mergeCell ref="D38:E38"/>
    <mergeCell ref="D13:E13"/>
    <mergeCell ref="D21:E21"/>
    <mergeCell ref="D22:E22"/>
    <mergeCell ref="D23:E23"/>
    <mergeCell ref="D24:E24"/>
    <mergeCell ref="D25:E25"/>
    <mergeCell ref="D19:E19"/>
    <mergeCell ref="D18:E18"/>
    <mergeCell ref="D17:E17"/>
    <mergeCell ref="D16:E16"/>
    <mergeCell ref="D90:E90"/>
    <mergeCell ref="D91:E91"/>
    <mergeCell ref="D92:E92"/>
    <mergeCell ref="D27:E27"/>
    <mergeCell ref="D28:E28"/>
    <mergeCell ref="D29:E29"/>
    <mergeCell ref="D30:E30"/>
    <mergeCell ref="D31:E31"/>
    <mergeCell ref="D32:E32"/>
    <mergeCell ref="D39:E39"/>
    <mergeCell ref="D84:E84"/>
    <mergeCell ref="D85:E85"/>
    <mergeCell ref="D86:E86"/>
    <mergeCell ref="D87:E87"/>
    <mergeCell ref="D88:E88"/>
    <mergeCell ref="D89:E89"/>
    <mergeCell ref="D93:E93"/>
    <mergeCell ref="D95:E95"/>
    <mergeCell ref="D96:E96"/>
    <mergeCell ref="D97:E97"/>
    <mergeCell ref="D98:E98"/>
    <mergeCell ref="D99:E99"/>
    <mergeCell ref="D94:E94"/>
    <mergeCell ref="D116:E116"/>
    <mergeCell ref="D112:E112"/>
    <mergeCell ref="D100:E100"/>
    <mergeCell ref="D101:E101"/>
    <mergeCell ref="D109:E109"/>
    <mergeCell ref="D106:E106"/>
    <mergeCell ref="D107:E107"/>
    <mergeCell ref="D108:E108"/>
    <mergeCell ref="D104:E104"/>
    <mergeCell ref="D102:E102"/>
    <mergeCell ref="D103:E103"/>
    <mergeCell ref="D105:E105"/>
    <mergeCell ref="D129:E129"/>
    <mergeCell ref="D118:E118"/>
    <mergeCell ref="D119:E119"/>
    <mergeCell ref="D110:E110"/>
    <mergeCell ref="D111:E111"/>
    <mergeCell ref="D113:E113"/>
    <mergeCell ref="D114:E114"/>
    <mergeCell ref="D115:E115"/>
    <mergeCell ref="D135:E135"/>
    <mergeCell ref="D126:E126"/>
    <mergeCell ref="D128:E128"/>
    <mergeCell ref="D130:E130"/>
    <mergeCell ref="D131:E131"/>
    <mergeCell ref="D117:E117"/>
    <mergeCell ref="D124:E124"/>
    <mergeCell ref="D15:E15"/>
    <mergeCell ref="D14:E14"/>
    <mergeCell ref="D143:E143"/>
    <mergeCell ref="D137:E137"/>
    <mergeCell ref="D138:E138"/>
    <mergeCell ref="D136:E136"/>
    <mergeCell ref="D139:E139"/>
    <mergeCell ref="D142:E142"/>
    <mergeCell ref="D132:E132"/>
    <mergeCell ref="D26:E26"/>
    <mergeCell ref="D145:E145"/>
    <mergeCell ref="D146:E146"/>
    <mergeCell ref="D120:E120"/>
    <mergeCell ref="D121:E121"/>
    <mergeCell ref="D125:E125"/>
    <mergeCell ref="D127:E127"/>
    <mergeCell ref="D140:E140"/>
    <mergeCell ref="D141:E141"/>
    <mergeCell ref="D123:E123"/>
    <mergeCell ref="D122:E122"/>
    <mergeCell ref="D82:E82"/>
    <mergeCell ref="D83:E83"/>
    <mergeCell ref="D20:E20"/>
    <mergeCell ref="D76:E76"/>
    <mergeCell ref="D77:E77"/>
    <mergeCell ref="D78:E78"/>
    <mergeCell ref="D79:E79"/>
    <mergeCell ref="D80:E80"/>
    <mergeCell ref="D81:E81"/>
    <mergeCell ref="D40:E40"/>
  </mergeCells>
  <printOptions/>
  <pageMargins left="0" right="0" top="0.5" bottom="0.5" header="0.3" footer="0.3"/>
  <pageSetup horizontalDpi="600" verticalDpi="600" orientation="landscape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zoomScalePageLayoutView="0" workbookViewId="0" topLeftCell="A1">
      <selection activeCell="D94" sqref="D94:G94"/>
    </sheetView>
  </sheetViews>
  <sheetFormatPr defaultColWidth="9.140625" defaultRowHeight="15"/>
  <cols>
    <col min="1" max="1" width="39.140625" style="0" customWidth="1"/>
    <col min="2" max="2" width="24.140625" style="0" customWidth="1"/>
    <col min="3" max="3" width="16.57421875" style="0" customWidth="1"/>
    <col min="4" max="4" width="17.421875" style="0" customWidth="1"/>
    <col min="5" max="5" width="19.00390625" style="0" customWidth="1"/>
    <col min="6" max="6" width="14.8515625" style="0" customWidth="1"/>
    <col min="7" max="7" width="20.8515625" style="0" customWidth="1"/>
    <col min="8" max="8" width="16.7109375" style="0" customWidth="1"/>
  </cols>
  <sheetData>
    <row r="1" spans="1:6" ht="18.75">
      <c r="A1" s="150" t="s">
        <v>32</v>
      </c>
      <c r="B1" s="150"/>
      <c r="C1" s="150"/>
      <c r="D1" s="150"/>
      <c r="E1" s="150"/>
      <c r="F1" s="150"/>
    </row>
    <row r="2" spans="1:6" ht="18.75">
      <c r="A2" s="150" t="s">
        <v>112</v>
      </c>
      <c r="B2" s="150"/>
      <c r="C2" s="25"/>
      <c r="D2" s="25"/>
      <c r="E2" s="25"/>
      <c r="F2" s="25"/>
    </row>
    <row r="3" spans="1:6" ht="15">
      <c r="A3" s="184" t="s">
        <v>245</v>
      </c>
      <c r="B3" s="151"/>
      <c r="C3" s="151"/>
      <c r="D3" s="151"/>
      <c r="E3" s="151"/>
      <c r="F3" s="151"/>
    </row>
    <row r="4" spans="1:6" ht="15">
      <c r="A4" s="113" t="s">
        <v>246</v>
      </c>
      <c r="B4" s="26"/>
      <c r="C4" s="26"/>
      <c r="D4" s="26"/>
      <c r="E4" s="26"/>
      <c r="F4" s="26"/>
    </row>
    <row r="5" spans="1:6" ht="15">
      <c r="A5" s="26"/>
      <c r="B5" s="26"/>
      <c r="C5" s="26"/>
      <c r="D5" s="26"/>
      <c r="E5" s="26"/>
      <c r="F5" s="26"/>
    </row>
    <row r="6" spans="1:8" ht="33.75" customHeight="1">
      <c r="A6" s="5" t="s">
        <v>113</v>
      </c>
      <c r="B6" s="155" t="s">
        <v>0</v>
      </c>
      <c r="C6" s="156"/>
      <c r="D6" s="29" t="s">
        <v>2</v>
      </c>
      <c r="E6" s="121" t="s">
        <v>115</v>
      </c>
      <c r="F6" s="122"/>
      <c r="G6" s="177" t="s">
        <v>21</v>
      </c>
      <c r="H6" s="178"/>
    </row>
    <row r="7" spans="1:8" ht="15">
      <c r="A7" s="5" t="s">
        <v>114</v>
      </c>
      <c r="B7" s="157">
        <f>(3472*1.03+340-0.16)*1.03</f>
        <v>4033.4800000000005</v>
      </c>
      <c r="C7" s="158"/>
      <c r="D7" s="114">
        <f>(3532*1.03+0.04)*1.03</f>
        <v>3747.14</v>
      </c>
      <c r="E7" s="123">
        <f>(2842*2*1.03+0.48)*1.03</f>
        <v>6030.650000000001</v>
      </c>
      <c r="F7" s="124"/>
      <c r="G7" s="157">
        <f>(3007*1.03-0.21+676)*1.03</f>
        <v>3886.19</v>
      </c>
      <c r="H7" s="158"/>
    </row>
    <row r="8" spans="1:8" ht="15">
      <c r="A8" s="26"/>
      <c r="B8" s="27"/>
      <c r="C8" s="27"/>
      <c r="D8" s="27"/>
      <c r="E8" s="27"/>
      <c r="F8" s="27"/>
      <c r="G8" s="28"/>
      <c r="H8" s="28"/>
    </row>
    <row r="9" spans="1:6" ht="15">
      <c r="A9" s="11"/>
      <c r="B9" s="11"/>
      <c r="C9" s="11"/>
      <c r="D9" s="24"/>
      <c r="E9" s="24"/>
      <c r="F9" s="24"/>
    </row>
    <row r="10" spans="1:8" ht="35.25" customHeight="1">
      <c r="A10" s="7" t="s">
        <v>37</v>
      </c>
      <c r="B10" s="7" t="s">
        <v>38</v>
      </c>
      <c r="C10" s="8" t="s">
        <v>39</v>
      </c>
      <c r="D10" s="152" t="s">
        <v>41</v>
      </c>
      <c r="E10" s="153"/>
      <c r="F10" s="153"/>
      <c r="G10" s="154"/>
      <c r="H10" s="8" t="s">
        <v>40</v>
      </c>
    </row>
    <row r="11" spans="1:8" ht="15">
      <c r="A11" s="3" t="s">
        <v>32</v>
      </c>
      <c r="B11" s="3" t="s">
        <v>109</v>
      </c>
      <c r="C11" s="4">
        <v>12000</v>
      </c>
      <c r="D11" s="170" t="s">
        <v>59</v>
      </c>
      <c r="E11" s="170"/>
      <c r="F11" s="170"/>
      <c r="G11" s="170"/>
      <c r="H11" s="4" t="b">
        <v>0</v>
      </c>
    </row>
    <row r="12" spans="1:8" ht="15">
      <c r="A12" s="3" t="s">
        <v>32</v>
      </c>
      <c r="B12" s="3" t="s">
        <v>109</v>
      </c>
      <c r="C12" s="4">
        <v>80076</v>
      </c>
      <c r="D12" s="170" t="s">
        <v>61</v>
      </c>
      <c r="E12" s="170"/>
      <c r="F12" s="170"/>
      <c r="G12" s="170"/>
      <c r="H12" s="4" t="b">
        <v>0</v>
      </c>
    </row>
    <row r="13" spans="1:8" ht="15">
      <c r="A13" s="3" t="s">
        <v>32</v>
      </c>
      <c r="B13" s="3" t="s">
        <v>109</v>
      </c>
      <c r="C13" s="4">
        <v>80301</v>
      </c>
      <c r="D13" s="125" t="s">
        <v>70</v>
      </c>
      <c r="E13" s="126"/>
      <c r="F13" s="126"/>
      <c r="G13" s="127"/>
      <c r="H13" s="4" t="b">
        <v>0</v>
      </c>
    </row>
    <row r="14" spans="1:8" ht="15">
      <c r="A14" s="3" t="s">
        <v>32</v>
      </c>
      <c r="B14" s="3" t="s">
        <v>109</v>
      </c>
      <c r="C14" s="33">
        <v>90792</v>
      </c>
      <c r="D14" s="128" t="s">
        <v>160</v>
      </c>
      <c r="E14" s="129"/>
      <c r="F14" s="129"/>
      <c r="G14" s="130"/>
      <c r="H14" s="49" t="b">
        <v>1</v>
      </c>
    </row>
    <row r="15" spans="1:8" ht="15">
      <c r="A15" s="3" t="s">
        <v>32</v>
      </c>
      <c r="B15" s="3" t="s">
        <v>109</v>
      </c>
      <c r="C15" s="51" t="s">
        <v>234</v>
      </c>
      <c r="D15" s="128" t="s">
        <v>158</v>
      </c>
      <c r="E15" s="129"/>
      <c r="F15" s="129"/>
      <c r="G15" s="130"/>
      <c r="H15" s="49" t="b">
        <v>1</v>
      </c>
    </row>
    <row r="16" spans="1:8" ht="15">
      <c r="A16" s="3" t="s">
        <v>32</v>
      </c>
      <c r="B16" s="3" t="s">
        <v>109</v>
      </c>
      <c r="C16" s="51" t="s">
        <v>156</v>
      </c>
      <c r="D16" s="128" t="s">
        <v>157</v>
      </c>
      <c r="E16" s="129"/>
      <c r="F16" s="129"/>
      <c r="G16" s="130"/>
      <c r="H16" s="49" t="b">
        <v>1</v>
      </c>
    </row>
    <row r="17" spans="1:8" ht="15">
      <c r="A17" s="3" t="s">
        <v>32</v>
      </c>
      <c r="B17" s="3" t="s">
        <v>109</v>
      </c>
      <c r="C17" s="51" t="s">
        <v>247</v>
      </c>
      <c r="D17" s="128" t="s">
        <v>161</v>
      </c>
      <c r="E17" s="129"/>
      <c r="F17" s="129"/>
      <c r="G17" s="130"/>
      <c r="H17" s="49" t="b">
        <v>1</v>
      </c>
    </row>
    <row r="18" spans="1:8" ht="15">
      <c r="A18" s="3" t="s">
        <v>32</v>
      </c>
      <c r="B18" s="3" t="s">
        <v>109</v>
      </c>
      <c r="C18" s="51" t="s">
        <v>248</v>
      </c>
      <c r="D18" s="128" t="s">
        <v>159</v>
      </c>
      <c r="E18" s="129"/>
      <c r="F18" s="129"/>
      <c r="G18" s="130"/>
      <c r="H18" s="49" t="b">
        <v>1</v>
      </c>
    </row>
    <row r="19" spans="1:8" ht="15">
      <c r="A19" s="3" t="s">
        <v>32</v>
      </c>
      <c r="B19" s="3" t="s">
        <v>109</v>
      </c>
      <c r="C19" s="51" t="s">
        <v>249</v>
      </c>
      <c r="D19" s="128" t="s">
        <v>162</v>
      </c>
      <c r="E19" s="129"/>
      <c r="F19" s="129"/>
      <c r="G19" s="130"/>
      <c r="H19" s="49" t="b">
        <v>1</v>
      </c>
    </row>
    <row r="20" spans="1:8" s="78" customFormat="1" ht="15">
      <c r="A20" s="3" t="s">
        <v>32</v>
      </c>
      <c r="B20" s="3" t="s">
        <v>109</v>
      </c>
      <c r="C20" s="51" t="s">
        <v>213</v>
      </c>
      <c r="D20" s="128" t="s">
        <v>160</v>
      </c>
      <c r="E20" s="129"/>
      <c r="F20" s="129"/>
      <c r="G20" s="130"/>
      <c r="H20" s="95" t="b">
        <v>1</v>
      </c>
    </row>
    <row r="21" spans="1:8" ht="15">
      <c r="A21" s="3" t="s">
        <v>32</v>
      </c>
      <c r="B21" s="3" t="s">
        <v>109</v>
      </c>
      <c r="C21" s="47">
        <v>99201</v>
      </c>
      <c r="D21" s="170" t="s">
        <v>164</v>
      </c>
      <c r="E21" s="170"/>
      <c r="F21" s="170"/>
      <c r="G21" s="170"/>
      <c r="H21" s="47" t="b">
        <v>1</v>
      </c>
    </row>
    <row r="22" spans="1:8" ht="15">
      <c r="A22" s="3" t="s">
        <v>32</v>
      </c>
      <c r="B22" s="3" t="s">
        <v>109</v>
      </c>
      <c r="C22" s="47">
        <v>99202</v>
      </c>
      <c r="D22" s="170" t="s">
        <v>164</v>
      </c>
      <c r="E22" s="170"/>
      <c r="F22" s="170"/>
      <c r="G22" s="170"/>
      <c r="H22" s="47" t="b">
        <v>1</v>
      </c>
    </row>
    <row r="23" spans="1:8" ht="15">
      <c r="A23" s="3" t="s">
        <v>32</v>
      </c>
      <c r="B23" s="3" t="s">
        <v>109</v>
      </c>
      <c r="C23" s="47">
        <v>99203</v>
      </c>
      <c r="D23" s="170" t="s">
        <v>164</v>
      </c>
      <c r="E23" s="170"/>
      <c r="F23" s="170"/>
      <c r="G23" s="170"/>
      <c r="H23" s="47" t="b">
        <v>1</v>
      </c>
    </row>
    <row r="24" spans="1:8" ht="15">
      <c r="A24" s="3" t="s">
        <v>32</v>
      </c>
      <c r="B24" s="3" t="s">
        <v>109</v>
      </c>
      <c r="C24" s="47">
        <v>99204</v>
      </c>
      <c r="D24" s="170" t="s">
        <v>164</v>
      </c>
      <c r="E24" s="170"/>
      <c r="F24" s="170"/>
      <c r="G24" s="170"/>
      <c r="H24" s="47" t="b">
        <v>1</v>
      </c>
    </row>
    <row r="25" spans="1:8" ht="15">
      <c r="A25" s="3" t="s">
        <v>32</v>
      </c>
      <c r="B25" s="3" t="s">
        <v>109</v>
      </c>
      <c r="C25" s="47">
        <v>99205</v>
      </c>
      <c r="D25" s="170" t="s">
        <v>164</v>
      </c>
      <c r="E25" s="170"/>
      <c r="F25" s="170"/>
      <c r="G25" s="170"/>
      <c r="H25" s="47" t="b">
        <v>1</v>
      </c>
    </row>
    <row r="26" spans="1:8" ht="15">
      <c r="A26" s="3" t="s">
        <v>32</v>
      </c>
      <c r="B26" s="3" t="s">
        <v>109</v>
      </c>
      <c r="C26" s="47">
        <v>99212</v>
      </c>
      <c r="D26" s="170" t="s">
        <v>165</v>
      </c>
      <c r="E26" s="170"/>
      <c r="F26" s="170"/>
      <c r="G26" s="170"/>
      <c r="H26" s="47" t="b">
        <v>1</v>
      </c>
    </row>
    <row r="27" spans="1:8" ht="15">
      <c r="A27" s="3" t="s">
        <v>32</v>
      </c>
      <c r="B27" s="3" t="s">
        <v>109</v>
      </c>
      <c r="C27" s="47">
        <v>99213</v>
      </c>
      <c r="D27" s="170" t="s">
        <v>165</v>
      </c>
      <c r="E27" s="170"/>
      <c r="F27" s="170"/>
      <c r="G27" s="170"/>
      <c r="H27" s="47" t="b">
        <v>1</v>
      </c>
    </row>
    <row r="28" spans="1:8" ht="15">
      <c r="A28" s="3" t="s">
        <v>32</v>
      </c>
      <c r="B28" s="3" t="s">
        <v>109</v>
      </c>
      <c r="C28" s="47">
        <v>99214</v>
      </c>
      <c r="D28" s="170" t="s">
        <v>165</v>
      </c>
      <c r="E28" s="170"/>
      <c r="F28" s="170"/>
      <c r="G28" s="170"/>
      <c r="H28" s="47" t="b">
        <v>1</v>
      </c>
    </row>
    <row r="29" spans="1:8" ht="15">
      <c r="A29" s="3" t="s">
        <v>32</v>
      </c>
      <c r="B29" s="3" t="s">
        <v>109</v>
      </c>
      <c r="C29" s="47">
        <v>99215</v>
      </c>
      <c r="D29" s="170" t="s">
        <v>165</v>
      </c>
      <c r="E29" s="170"/>
      <c r="F29" s="170"/>
      <c r="G29" s="170"/>
      <c r="H29" s="47" t="b">
        <v>1</v>
      </c>
    </row>
    <row r="30" spans="1:8" ht="15">
      <c r="A30" s="3" t="s">
        <v>32</v>
      </c>
      <c r="B30" s="3" t="s">
        <v>109</v>
      </c>
      <c r="C30" s="47" t="s">
        <v>250</v>
      </c>
      <c r="D30" s="170" t="s">
        <v>166</v>
      </c>
      <c r="E30" s="170"/>
      <c r="F30" s="170"/>
      <c r="G30" s="170"/>
      <c r="H30" s="47" t="b">
        <v>1</v>
      </c>
    </row>
    <row r="31" spans="1:8" ht="15">
      <c r="A31" s="3" t="s">
        <v>32</v>
      </c>
      <c r="B31" s="3" t="s">
        <v>109</v>
      </c>
      <c r="C31" s="47" t="s">
        <v>251</v>
      </c>
      <c r="D31" s="170" t="s">
        <v>166</v>
      </c>
      <c r="E31" s="170"/>
      <c r="F31" s="170"/>
      <c r="G31" s="170"/>
      <c r="H31" s="47" t="b">
        <v>1</v>
      </c>
    </row>
    <row r="32" spans="1:8" ht="15">
      <c r="A32" s="3" t="s">
        <v>32</v>
      </c>
      <c r="B32" s="3" t="s">
        <v>109</v>
      </c>
      <c r="C32" s="47" t="s">
        <v>252</v>
      </c>
      <c r="D32" s="170" t="s">
        <v>166</v>
      </c>
      <c r="E32" s="170"/>
      <c r="F32" s="170"/>
      <c r="G32" s="170"/>
      <c r="H32" s="47" t="b">
        <v>1</v>
      </c>
    </row>
    <row r="33" spans="1:8" ht="15">
      <c r="A33" s="3" t="s">
        <v>32</v>
      </c>
      <c r="B33" s="3" t="s">
        <v>109</v>
      </c>
      <c r="C33" s="47" t="s">
        <v>253</v>
      </c>
      <c r="D33" s="170" t="s">
        <v>166</v>
      </c>
      <c r="E33" s="170"/>
      <c r="F33" s="170"/>
      <c r="G33" s="170"/>
      <c r="H33" s="47" t="b">
        <v>1</v>
      </c>
    </row>
    <row r="34" spans="1:8" ht="15">
      <c r="A34" s="3" t="s">
        <v>32</v>
      </c>
      <c r="B34" s="3" t="s">
        <v>109</v>
      </c>
      <c r="C34" s="47" t="s">
        <v>254</v>
      </c>
      <c r="D34" s="170" t="s">
        <v>166</v>
      </c>
      <c r="E34" s="170"/>
      <c r="F34" s="170"/>
      <c r="G34" s="170"/>
      <c r="H34" s="47" t="b">
        <v>1</v>
      </c>
    </row>
    <row r="35" spans="1:8" ht="15">
      <c r="A35" s="3" t="s">
        <v>32</v>
      </c>
      <c r="B35" s="3" t="s">
        <v>109</v>
      </c>
      <c r="C35" s="47" t="s">
        <v>255</v>
      </c>
      <c r="D35" s="170" t="s">
        <v>167</v>
      </c>
      <c r="E35" s="170"/>
      <c r="F35" s="170"/>
      <c r="G35" s="170"/>
      <c r="H35" s="47" t="b">
        <v>1</v>
      </c>
    </row>
    <row r="36" spans="1:8" ht="15">
      <c r="A36" s="3" t="s">
        <v>32</v>
      </c>
      <c r="B36" s="3" t="s">
        <v>109</v>
      </c>
      <c r="C36" s="47" t="s">
        <v>256</v>
      </c>
      <c r="D36" s="170" t="s">
        <v>167</v>
      </c>
      <c r="E36" s="170"/>
      <c r="F36" s="170"/>
      <c r="G36" s="170"/>
      <c r="H36" s="47" t="b">
        <v>1</v>
      </c>
    </row>
    <row r="37" spans="1:8" ht="15">
      <c r="A37" s="3" t="s">
        <v>32</v>
      </c>
      <c r="B37" s="3" t="s">
        <v>109</v>
      </c>
      <c r="C37" s="47" t="s">
        <v>257</v>
      </c>
      <c r="D37" s="170" t="s">
        <v>167</v>
      </c>
      <c r="E37" s="170"/>
      <c r="F37" s="170"/>
      <c r="G37" s="170"/>
      <c r="H37" s="47" t="b">
        <v>1</v>
      </c>
    </row>
    <row r="38" spans="1:8" ht="15">
      <c r="A38" s="3" t="s">
        <v>32</v>
      </c>
      <c r="B38" s="3" t="s">
        <v>109</v>
      </c>
      <c r="C38" s="47" t="s">
        <v>258</v>
      </c>
      <c r="D38" s="170" t="s">
        <v>167</v>
      </c>
      <c r="E38" s="170"/>
      <c r="F38" s="170"/>
      <c r="G38" s="170"/>
      <c r="H38" s="47" t="b">
        <v>1</v>
      </c>
    </row>
    <row r="39" spans="1:8" ht="15">
      <c r="A39" s="3" t="s">
        <v>32</v>
      </c>
      <c r="B39" s="3" t="s">
        <v>109</v>
      </c>
      <c r="C39" s="47" t="s">
        <v>147</v>
      </c>
      <c r="D39" s="170" t="s">
        <v>168</v>
      </c>
      <c r="E39" s="170"/>
      <c r="F39" s="170"/>
      <c r="G39" s="170"/>
      <c r="H39" s="47" t="b">
        <v>1</v>
      </c>
    </row>
    <row r="40" spans="1:8" ht="15">
      <c r="A40" s="3" t="s">
        <v>32</v>
      </c>
      <c r="B40" s="3" t="s">
        <v>109</v>
      </c>
      <c r="C40" s="47" t="s">
        <v>148</v>
      </c>
      <c r="D40" s="170" t="s">
        <v>168</v>
      </c>
      <c r="E40" s="170"/>
      <c r="F40" s="170"/>
      <c r="G40" s="170"/>
      <c r="H40" s="47" t="b">
        <v>1</v>
      </c>
    </row>
    <row r="41" spans="1:8" ht="15">
      <c r="A41" s="3" t="s">
        <v>32</v>
      </c>
      <c r="B41" s="3" t="s">
        <v>109</v>
      </c>
      <c r="C41" s="47" t="s">
        <v>149</v>
      </c>
      <c r="D41" s="170" t="s">
        <v>168</v>
      </c>
      <c r="E41" s="170"/>
      <c r="F41" s="170"/>
      <c r="G41" s="170"/>
      <c r="H41" s="47" t="b">
        <v>1</v>
      </c>
    </row>
    <row r="42" spans="1:8" ht="15">
      <c r="A42" s="3" t="s">
        <v>32</v>
      </c>
      <c r="B42" s="3" t="s">
        <v>109</v>
      </c>
      <c r="C42" s="47" t="s">
        <v>150</v>
      </c>
      <c r="D42" s="170" t="s">
        <v>168</v>
      </c>
      <c r="E42" s="170"/>
      <c r="F42" s="170"/>
      <c r="G42" s="170"/>
      <c r="H42" s="47" t="b">
        <v>1</v>
      </c>
    </row>
    <row r="43" spans="1:8" ht="15">
      <c r="A43" s="3" t="s">
        <v>32</v>
      </c>
      <c r="B43" s="3" t="s">
        <v>109</v>
      </c>
      <c r="C43" s="47" t="s">
        <v>155</v>
      </c>
      <c r="D43" s="170" t="s">
        <v>168</v>
      </c>
      <c r="E43" s="170"/>
      <c r="F43" s="170"/>
      <c r="G43" s="170"/>
      <c r="H43" s="47" t="b">
        <v>1</v>
      </c>
    </row>
    <row r="44" spans="1:8" ht="15">
      <c r="A44" s="3" t="s">
        <v>32</v>
      </c>
      <c r="B44" s="3" t="s">
        <v>109</v>
      </c>
      <c r="C44" s="47" t="s">
        <v>151</v>
      </c>
      <c r="D44" s="170" t="s">
        <v>169</v>
      </c>
      <c r="E44" s="170"/>
      <c r="F44" s="170"/>
      <c r="G44" s="170"/>
      <c r="H44" s="47" t="b">
        <v>1</v>
      </c>
    </row>
    <row r="45" spans="1:8" ht="15">
      <c r="A45" s="3" t="s">
        <v>32</v>
      </c>
      <c r="B45" s="3" t="s">
        <v>109</v>
      </c>
      <c r="C45" s="47" t="s">
        <v>152</v>
      </c>
      <c r="D45" s="170" t="s">
        <v>169</v>
      </c>
      <c r="E45" s="170"/>
      <c r="F45" s="170"/>
      <c r="G45" s="170"/>
      <c r="H45" s="47" t="b">
        <v>1</v>
      </c>
    </row>
    <row r="46" spans="1:8" ht="15">
      <c r="A46" s="3" t="s">
        <v>32</v>
      </c>
      <c r="B46" s="3" t="s">
        <v>109</v>
      </c>
      <c r="C46" s="47" t="s">
        <v>153</v>
      </c>
      <c r="D46" s="170" t="s">
        <v>169</v>
      </c>
      <c r="E46" s="170"/>
      <c r="F46" s="170"/>
      <c r="G46" s="170"/>
      <c r="H46" s="47" t="b">
        <v>1</v>
      </c>
    </row>
    <row r="47" spans="1:8" ht="15">
      <c r="A47" s="3" t="s">
        <v>32</v>
      </c>
      <c r="B47" s="3" t="s">
        <v>109</v>
      </c>
      <c r="C47" s="47" t="s">
        <v>154</v>
      </c>
      <c r="D47" s="170" t="s">
        <v>169</v>
      </c>
      <c r="E47" s="170"/>
      <c r="F47" s="170"/>
      <c r="G47" s="170"/>
      <c r="H47" s="47" t="b">
        <v>1</v>
      </c>
    </row>
    <row r="48" spans="1:8" ht="15">
      <c r="A48" s="3" t="s">
        <v>32</v>
      </c>
      <c r="B48" s="3" t="s">
        <v>109</v>
      </c>
      <c r="C48" s="47" t="s">
        <v>259</v>
      </c>
      <c r="D48" s="170" t="s">
        <v>170</v>
      </c>
      <c r="E48" s="170"/>
      <c r="F48" s="170"/>
      <c r="G48" s="170"/>
      <c r="H48" s="47" t="b">
        <v>1</v>
      </c>
    </row>
    <row r="49" spans="1:8" ht="15">
      <c r="A49" s="3" t="s">
        <v>32</v>
      </c>
      <c r="B49" s="3" t="s">
        <v>109</v>
      </c>
      <c r="C49" s="47" t="s">
        <v>260</v>
      </c>
      <c r="D49" s="170" t="s">
        <v>170</v>
      </c>
      <c r="E49" s="170"/>
      <c r="F49" s="170"/>
      <c r="G49" s="170"/>
      <c r="H49" s="47" t="b">
        <v>1</v>
      </c>
    </row>
    <row r="50" spans="1:8" ht="15">
      <c r="A50" s="3" t="s">
        <v>32</v>
      </c>
      <c r="B50" s="3" t="s">
        <v>109</v>
      </c>
      <c r="C50" s="47" t="s">
        <v>261</v>
      </c>
      <c r="D50" s="170" t="s">
        <v>170</v>
      </c>
      <c r="E50" s="170"/>
      <c r="F50" s="170"/>
      <c r="G50" s="170"/>
      <c r="H50" s="47" t="b">
        <v>1</v>
      </c>
    </row>
    <row r="51" spans="1:8" ht="15">
      <c r="A51" s="3" t="s">
        <v>32</v>
      </c>
      <c r="B51" s="3" t="s">
        <v>109</v>
      </c>
      <c r="C51" s="47" t="s">
        <v>262</v>
      </c>
      <c r="D51" s="170" t="s">
        <v>170</v>
      </c>
      <c r="E51" s="170"/>
      <c r="F51" s="170"/>
      <c r="G51" s="170"/>
      <c r="H51" s="47" t="b">
        <v>1</v>
      </c>
    </row>
    <row r="52" spans="1:8" ht="15">
      <c r="A52" s="3" t="s">
        <v>32</v>
      </c>
      <c r="B52" s="3" t="s">
        <v>109</v>
      </c>
      <c r="C52" s="47" t="s">
        <v>263</v>
      </c>
      <c r="D52" s="170" t="s">
        <v>170</v>
      </c>
      <c r="E52" s="170"/>
      <c r="F52" s="170"/>
      <c r="G52" s="170"/>
      <c r="H52" s="47" t="b">
        <v>1</v>
      </c>
    </row>
    <row r="53" spans="1:8" ht="15">
      <c r="A53" s="3" t="s">
        <v>32</v>
      </c>
      <c r="B53" s="3" t="s">
        <v>109</v>
      </c>
      <c r="C53" s="47" t="s">
        <v>264</v>
      </c>
      <c r="D53" s="170" t="s">
        <v>171</v>
      </c>
      <c r="E53" s="170"/>
      <c r="F53" s="170"/>
      <c r="G53" s="170"/>
      <c r="H53" s="47" t="b">
        <v>1</v>
      </c>
    </row>
    <row r="54" spans="1:8" ht="15">
      <c r="A54" s="3" t="s">
        <v>32</v>
      </c>
      <c r="B54" s="3" t="s">
        <v>109</v>
      </c>
      <c r="C54" s="47" t="s">
        <v>265</v>
      </c>
      <c r="D54" s="170" t="s">
        <v>171</v>
      </c>
      <c r="E54" s="170"/>
      <c r="F54" s="170"/>
      <c r="G54" s="170"/>
      <c r="H54" s="47" t="b">
        <v>1</v>
      </c>
    </row>
    <row r="55" spans="1:8" ht="15">
      <c r="A55" s="3" t="s">
        <v>32</v>
      </c>
      <c r="B55" s="3" t="s">
        <v>109</v>
      </c>
      <c r="C55" s="47" t="s">
        <v>266</v>
      </c>
      <c r="D55" s="170" t="s">
        <v>171</v>
      </c>
      <c r="E55" s="170"/>
      <c r="F55" s="170"/>
      <c r="G55" s="170"/>
      <c r="H55" s="47" t="b">
        <v>1</v>
      </c>
    </row>
    <row r="56" spans="1:8" ht="15">
      <c r="A56" s="3" t="s">
        <v>32</v>
      </c>
      <c r="B56" s="3" t="s">
        <v>109</v>
      </c>
      <c r="C56" s="47" t="s">
        <v>267</v>
      </c>
      <c r="D56" s="170" t="s">
        <v>171</v>
      </c>
      <c r="E56" s="170"/>
      <c r="F56" s="170"/>
      <c r="G56" s="170"/>
      <c r="H56" s="47" t="b">
        <v>1</v>
      </c>
    </row>
    <row r="57" spans="1:8" ht="15">
      <c r="A57" s="3" t="s">
        <v>32</v>
      </c>
      <c r="B57" s="3" t="s">
        <v>109</v>
      </c>
      <c r="C57" s="102" t="s">
        <v>225</v>
      </c>
      <c r="D57" s="170" t="s">
        <v>172</v>
      </c>
      <c r="E57" s="170"/>
      <c r="F57" s="170"/>
      <c r="G57" s="170"/>
      <c r="H57" s="47" t="b">
        <v>1</v>
      </c>
    </row>
    <row r="58" spans="1:8" ht="15">
      <c r="A58" s="3" t="s">
        <v>32</v>
      </c>
      <c r="B58" s="3" t="s">
        <v>109</v>
      </c>
      <c r="C58" s="102" t="s">
        <v>226</v>
      </c>
      <c r="D58" s="170" t="s">
        <v>172</v>
      </c>
      <c r="E58" s="170"/>
      <c r="F58" s="170"/>
      <c r="G58" s="170"/>
      <c r="H58" s="47" t="b">
        <v>1</v>
      </c>
    </row>
    <row r="59" spans="1:8" ht="15">
      <c r="A59" s="3" t="s">
        <v>32</v>
      </c>
      <c r="B59" s="3" t="s">
        <v>109</v>
      </c>
      <c r="C59" s="102" t="s">
        <v>227</v>
      </c>
      <c r="D59" s="170" t="s">
        <v>172</v>
      </c>
      <c r="E59" s="170"/>
      <c r="F59" s="170"/>
      <c r="G59" s="170"/>
      <c r="H59" s="47" t="b">
        <v>1</v>
      </c>
    </row>
    <row r="60" spans="1:8" ht="15">
      <c r="A60" s="3" t="s">
        <v>32</v>
      </c>
      <c r="B60" s="3" t="s">
        <v>109</v>
      </c>
      <c r="C60" s="102" t="s">
        <v>228</v>
      </c>
      <c r="D60" s="170" t="s">
        <v>172</v>
      </c>
      <c r="E60" s="170"/>
      <c r="F60" s="170"/>
      <c r="G60" s="170"/>
      <c r="H60" s="47" t="b">
        <v>1</v>
      </c>
    </row>
    <row r="61" spans="1:8" ht="15">
      <c r="A61" s="3" t="s">
        <v>32</v>
      </c>
      <c r="B61" s="3" t="s">
        <v>109</v>
      </c>
      <c r="C61" s="102" t="s">
        <v>229</v>
      </c>
      <c r="D61" s="170" t="s">
        <v>172</v>
      </c>
      <c r="E61" s="170"/>
      <c r="F61" s="170"/>
      <c r="G61" s="170"/>
      <c r="H61" s="47" t="b">
        <v>1</v>
      </c>
    </row>
    <row r="62" spans="1:8" ht="15">
      <c r="A62" s="3" t="s">
        <v>32</v>
      </c>
      <c r="B62" s="3" t="s">
        <v>109</v>
      </c>
      <c r="C62" s="102" t="s">
        <v>230</v>
      </c>
      <c r="D62" s="170" t="s">
        <v>173</v>
      </c>
      <c r="E62" s="170"/>
      <c r="F62" s="170"/>
      <c r="G62" s="170"/>
      <c r="H62" s="47" t="b">
        <v>1</v>
      </c>
    </row>
    <row r="63" spans="1:8" ht="15">
      <c r="A63" s="3" t="s">
        <v>32</v>
      </c>
      <c r="B63" s="3" t="s">
        <v>109</v>
      </c>
      <c r="C63" s="102" t="s">
        <v>231</v>
      </c>
      <c r="D63" s="170" t="s">
        <v>173</v>
      </c>
      <c r="E63" s="170"/>
      <c r="F63" s="170"/>
      <c r="G63" s="170"/>
      <c r="H63" s="47" t="b">
        <v>1</v>
      </c>
    </row>
    <row r="64" spans="1:8" ht="15">
      <c r="A64" s="3" t="s">
        <v>32</v>
      </c>
      <c r="B64" s="3" t="s">
        <v>109</v>
      </c>
      <c r="C64" s="102" t="s">
        <v>232</v>
      </c>
      <c r="D64" s="170" t="s">
        <v>173</v>
      </c>
      <c r="E64" s="170"/>
      <c r="F64" s="170"/>
      <c r="G64" s="170"/>
      <c r="H64" s="47" t="b">
        <v>1</v>
      </c>
    </row>
    <row r="65" spans="1:8" ht="15">
      <c r="A65" s="3" t="s">
        <v>32</v>
      </c>
      <c r="B65" s="3" t="s">
        <v>109</v>
      </c>
      <c r="C65" s="102" t="s">
        <v>233</v>
      </c>
      <c r="D65" s="170" t="s">
        <v>173</v>
      </c>
      <c r="E65" s="170"/>
      <c r="F65" s="170"/>
      <c r="G65" s="170"/>
      <c r="H65" s="47" t="b">
        <v>1</v>
      </c>
    </row>
    <row r="66" spans="1:8" ht="15">
      <c r="A66" s="3" t="s">
        <v>32</v>
      </c>
      <c r="B66" s="3" t="s">
        <v>109</v>
      </c>
      <c r="C66" s="102" t="s">
        <v>268</v>
      </c>
      <c r="D66" s="170" t="s">
        <v>174</v>
      </c>
      <c r="E66" s="170"/>
      <c r="F66" s="170"/>
      <c r="G66" s="170"/>
      <c r="H66" s="47" t="b">
        <v>1</v>
      </c>
    </row>
    <row r="67" spans="1:8" ht="15">
      <c r="A67" s="3" t="s">
        <v>32</v>
      </c>
      <c r="B67" s="3" t="s">
        <v>109</v>
      </c>
      <c r="C67" s="102" t="s">
        <v>269</v>
      </c>
      <c r="D67" s="170" t="s">
        <v>174</v>
      </c>
      <c r="E67" s="170"/>
      <c r="F67" s="170"/>
      <c r="G67" s="170"/>
      <c r="H67" s="47" t="b">
        <v>1</v>
      </c>
    </row>
    <row r="68" spans="1:8" ht="15">
      <c r="A68" s="3" t="s">
        <v>32</v>
      </c>
      <c r="B68" s="3" t="s">
        <v>109</v>
      </c>
      <c r="C68" s="102" t="s">
        <v>270</v>
      </c>
      <c r="D68" s="170" t="s">
        <v>174</v>
      </c>
      <c r="E68" s="170"/>
      <c r="F68" s="170"/>
      <c r="G68" s="170"/>
      <c r="H68" s="47" t="b">
        <v>1</v>
      </c>
    </row>
    <row r="69" spans="1:8" ht="15">
      <c r="A69" s="3" t="s">
        <v>32</v>
      </c>
      <c r="B69" s="3" t="s">
        <v>109</v>
      </c>
      <c r="C69" s="102" t="s">
        <v>271</v>
      </c>
      <c r="D69" s="170" t="s">
        <v>174</v>
      </c>
      <c r="E69" s="170"/>
      <c r="F69" s="170"/>
      <c r="G69" s="170"/>
      <c r="H69" s="47" t="b">
        <v>1</v>
      </c>
    </row>
    <row r="70" spans="1:8" ht="15">
      <c r="A70" s="3" t="s">
        <v>32</v>
      </c>
      <c r="B70" s="3" t="s">
        <v>109</v>
      </c>
      <c r="C70" s="102" t="s">
        <v>272</v>
      </c>
      <c r="D70" s="170" t="s">
        <v>174</v>
      </c>
      <c r="E70" s="170"/>
      <c r="F70" s="170"/>
      <c r="G70" s="170"/>
      <c r="H70" s="47" t="b">
        <v>1</v>
      </c>
    </row>
    <row r="71" spans="1:8" ht="15">
      <c r="A71" s="3" t="s">
        <v>32</v>
      </c>
      <c r="B71" s="3" t="s">
        <v>109</v>
      </c>
      <c r="C71" s="102" t="s">
        <v>273</v>
      </c>
      <c r="D71" s="170" t="s">
        <v>175</v>
      </c>
      <c r="E71" s="170"/>
      <c r="F71" s="170"/>
      <c r="G71" s="170"/>
      <c r="H71" s="47" t="b">
        <v>1</v>
      </c>
    </row>
    <row r="72" spans="1:8" ht="15">
      <c r="A72" s="3" t="s">
        <v>32</v>
      </c>
      <c r="B72" s="3" t="s">
        <v>109</v>
      </c>
      <c r="C72" s="102" t="s">
        <v>274</v>
      </c>
      <c r="D72" s="170" t="s">
        <v>175</v>
      </c>
      <c r="E72" s="170"/>
      <c r="F72" s="170"/>
      <c r="G72" s="170"/>
      <c r="H72" s="47" t="b">
        <v>1</v>
      </c>
    </row>
    <row r="73" spans="1:8" ht="15">
      <c r="A73" s="3" t="s">
        <v>32</v>
      </c>
      <c r="B73" s="3" t="s">
        <v>109</v>
      </c>
      <c r="C73" s="102" t="s">
        <v>275</v>
      </c>
      <c r="D73" s="170" t="s">
        <v>175</v>
      </c>
      <c r="E73" s="170"/>
      <c r="F73" s="170"/>
      <c r="G73" s="170"/>
      <c r="H73" s="47" t="b">
        <v>1</v>
      </c>
    </row>
    <row r="74" spans="1:8" ht="15">
      <c r="A74" s="3" t="s">
        <v>32</v>
      </c>
      <c r="B74" s="3" t="s">
        <v>109</v>
      </c>
      <c r="C74" s="102" t="s">
        <v>276</v>
      </c>
      <c r="D74" s="170" t="s">
        <v>175</v>
      </c>
      <c r="E74" s="170"/>
      <c r="F74" s="170"/>
      <c r="G74" s="170"/>
      <c r="H74" s="47" t="b">
        <v>1</v>
      </c>
    </row>
    <row r="75" spans="1:8" s="78" customFormat="1" ht="15">
      <c r="A75" s="3" t="s">
        <v>32</v>
      </c>
      <c r="B75" s="3" t="s">
        <v>109</v>
      </c>
      <c r="C75" s="97" t="s">
        <v>205</v>
      </c>
      <c r="D75" s="170" t="s">
        <v>215</v>
      </c>
      <c r="E75" s="170"/>
      <c r="F75" s="170"/>
      <c r="G75" s="170"/>
      <c r="H75" s="95" t="b">
        <v>1</v>
      </c>
    </row>
    <row r="76" spans="1:8" s="78" customFormat="1" ht="15">
      <c r="A76" s="3" t="s">
        <v>32</v>
      </c>
      <c r="B76" s="3" t="s">
        <v>109</v>
      </c>
      <c r="C76" s="97" t="s">
        <v>206</v>
      </c>
      <c r="D76" s="170" t="s">
        <v>215</v>
      </c>
      <c r="E76" s="170"/>
      <c r="F76" s="170"/>
      <c r="G76" s="170"/>
      <c r="H76" s="95" t="b">
        <v>1</v>
      </c>
    </row>
    <row r="77" spans="1:8" s="78" customFormat="1" ht="15">
      <c r="A77" s="3" t="s">
        <v>32</v>
      </c>
      <c r="B77" s="3" t="s">
        <v>109</v>
      </c>
      <c r="C77" s="97" t="s">
        <v>207</v>
      </c>
      <c r="D77" s="170" t="s">
        <v>215</v>
      </c>
      <c r="E77" s="170"/>
      <c r="F77" s="170"/>
      <c r="G77" s="170"/>
      <c r="H77" s="95" t="b">
        <v>1</v>
      </c>
    </row>
    <row r="78" spans="1:8" s="78" customFormat="1" ht="15">
      <c r="A78" s="3" t="s">
        <v>32</v>
      </c>
      <c r="B78" s="3" t="s">
        <v>109</v>
      </c>
      <c r="C78" s="97" t="s">
        <v>208</v>
      </c>
      <c r="D78" s="170" t="s">
        <v>215</v>
      </c>
      <c r="E78" s="170"/>
      <c r="F78" s="170"/>
      <c r="G78" s="170"/>
      <c r="H78" s="95" t="b">
        <v>1</v>
      </c>
    </row>
    <row r="79" spans="1:8" s="78" customFormat="1" ht="15">
      <c r="A79" s="3" t="s">
        <v>32</v>
      </c>
      <c r="B79" s="3" t="s">
        <v>109</v>
      </c>
      <c r="C79" s="97" t="s">
        <v>209</v>
      </c>
      <c r="D79" s="170" t="s">
        <v>215</v>
      </c>
      <c r="E79" s="170"/>
      <c r="F79" s="170"/>
      <c r="G79" s="170"/>
      <c r="H79" s="95" t="b">
        <v>1</v>
      </c>
    </row>
    <row r="80" spans="1:8" s="78" customFormat="1" ht="15">
      <c r="A80" s="3" t="s">
        <v>32</v>
      </c>
      <c r="B80" s="3" t="s">
        <v>109</v>
      </c>
      <c r="C80" s="97" t="s">
        <v>219</v>
      </c>
      <c r="D80" s="170" t="s">
        <v>216</v>
      </c>
      <c r="E80" s="170"/>
      <c r="F80" s="170"/>
      <c r="G80" s="170"/>
      <c r="H80" s="95" t="b">
        <v>1</v>
      </c>
    </row>
    <row r="81" spans="1:8" s="78" customFormat="1" ht="15">
      <c r="A81" s="3" t="s">
        <v>32</v>
      </c>
      <c r="B81" s="3" t="s">
        <v>109</v>
      </c>
      <c r="C81" s="97" t="s">
        <v>210</v>
      </c>
      <c r="D81" s="170" t="s">
        <v>216</v>
      </c>
      <c r="E81" s="170"/>
      <c r="F81" s="170"/>
      <c r="G81" s="170"/>
      <c r="H81" s="95" t="b">
        <v>1</v>
      </c>
    </row>
    <row r="82" spans="1:8" s="78" customFormat="1" ht="15">
      <c r="A82" s="3" t="s">
        <v>32</v>
      </c>
      <c r="B82" s="3" t="s">
        <v>109</v>
      </c>
      <c r="C82" s="97" t="s">
        <v>211</v>
      </c>
      <c r="D82" s="170" t="s">
        <v>216</v>
      </c>
      <c r="E82" s="170"/>
      <c r="F82" s="170"/>
      <c r="G82" s="170"/>
      <c r="H82" s="95" t="b">
        <v>1</v>
      </c>
    </row>
    <row r="83" spans="1:8" s="78" customFormat="1" ht="15">
      <c r="A83" s="3" t="s">
        <v>32</v>
      </c>
      <c r="B83" s="3" t="s">
        <v>109</v>
      </c>
      <c r="C83" s="97" t="s">
        <v>212</v>
      </c>
      <c r="D83" s="170" t="s">
        <v>216</v>
      </c>
      <c r="E83" s="170"/>
      <c r="F83" s="170"/>
      <c r="G83" s="170"/>
      <c r="H83" s="95" t="b">
        <v>1</v>
      </c>
    </row>
    <row r="84" spans="1:8" ht="15">
      <c r="A84" s="3" t="s">
        <v>32</v>
      </c>
      <c r="B84" s="3" t="s">
        <v>109</v>
      </c>
      <c r="C84" s="4">
        <v>99199</v>
      </c>
      <c r="D84" s="170" t="s">
        <v>88</v>
      </c>
      <c r="E84" s="170"/>
      <c r="F84" s="170"/>
      <c r="G84" s="170"/>
      <c r="H84" s="4" t="b">
        <v>0</v>
      </c>
    </row>
    <row r="85" spans="1:8" s="17" customFormat="1" ht="15">
      <c r="A85" s="15" t="s">
        <v>32</v>
      </c>
      <c r="B85" s="3" t="s">
        <v>109</v>
      </c>
      <c r="C85" s="16" t="s">
        <v>76</v>
      </c>
      <c r="D85" s="180" t="s">
        <v>77</v>
      </c>
      <c r="E85" s="180"/>
      <c r="F85" s="180"/>
      <c r="G85" s="180"/>
      <c r="H85" s="16" t="b">
        <v>0</v>
      </c>
    </row>
    <row r="86" spans="1:8" s="17" customFormat="1" ht="15">
      <c r="A86" s="15" t="s">
        <v>32</v>
      </c>
      <c r="B86" s="3" t="s">
        <v>109</v>
      </c>
      <c r="C86" s="16" t="s">
        <v>34</v>
      </c>
      <c r="D86" s="180" t="s">
        <v>33</v>
      </c>
      <c r="E86" s="180"/>
      <c r="F86" s="180"/>
      <c r="G86" s="180"/>
      <c r="H86" s="16" t="b">
        <v>0</v>
      </c>
    </row>
    <row r="87" spans="1:8" s="17" customFormat="1" ht="15">
      <c r="A87" s="15" t="s">
        <v>32</v>
      </c>
      <c r="B87" s="3" t="s">
        <v>109</v>
      </c>
      <c r="C87" s="16" t="s">
        <v>89</v>
      </c>
      <c r="D87" s="180" t="s">
        <v>135</v>
      </c>
      <c r="E87" s="180"/>
      <c r="F87" s="180"/>
      <c r="G87" s="180"/>
      <c r="H87" s="16" t="b">
        <v>0</v>
      </c>
    </row>
    <row r="88" spans="1:8" s="17" customFormat="1" ht="15">
      <c r="A88" s="15" t="s">
        <v>32</v>
      </c>
      <c r="B88" s="3" t="s">
        <v>109</v>
      </c>
      <c r="C88" s="16" t="s">
        <v>284</v>
      </c>
      <c r="D88" s="180" t="s">
        <v>78</v>
      </c>
      <c r="E88" s="180"/>
      <c r="F88" s="180"/>
      <c r="G88" s="180"/>
      <c r="H88" s="16" t="b">
        <v>0</v>
      </c>
    </row>
    <row r="89" spans="1:8" s="17" customFormat="1" ht="15">
      <c r="A89" s="15" t="s">
        <v>32</v>
      </c>
      <c r="B89" s="3" t="s">
        <v>109</v>
      </c>
      <c r="C89" s="16" t="s">
        <v>35</v>
      </c>
      <c r="D89" s="180" t="s">
        <v>58</v>
      </c>
      <c r="E89" s="180"/>
      <c r="F89" s="180"/>
      <c r="G89" s="180"/>
      <c r="H89" s="16" t="b">
        <v>0</v>
      </c>
    </row>
    <row r="90" spans="1:8" s="17" customFormat="1" ht="15">
      <c r="A90" s="15" t="s">
        <v>32</v>
      </c>
      <c r="B90" s="3" t="s">
        <v>109</v>
      </c>
      <c r="C90" s="16" t="s">
        <v>87</v>
      </c>
      <c r="D90" s="180" t="s">
        <v>134</v>
      </c>
      <c r="E90" s="180"/>
      <c r="F90" s="180"/>
      <c r="G90" s="180"/>
      <c r="H90" s="16" t="b">
        <v>0</v>
      </c>
    </row>
    <row r="91" spans="1:8" s="17" customFormat="1" ht="15">
      <c r="A91" s="15" t="s">
        <v>32</v>
      </c>
      <c r="B91" s="3" t="s">
        <v>109</v>
      </c>
      <c r="C91" s="16" t="s">
        <v>277</v>
      </c>
      <c r="D91" s="180" t="s">
        <v>79</v>
      </c>
      <c r="E91" s="180"/>
      <c r="F91" s="180"/>
      <c r="G91" s="180"/>
      <c r="H91" s="16" t="b">
        <v>0</v>
      </c>
    </row>
    <row r="92" spans="1:8" s="17" customFormat="1" ht="15">
      <c r="A92" s="15" t="s">
        <v>32</v>
      </c>
      <c r="B92" s="3" t="s">
        <v>109</v>
      </c>
      <c r="C92" s="16" t="s">
        <v>74</v>
      </c>
      <c r="D92" s="180" t="s">
        <v>75</v>
      </c>
      <c r="E92" s="180"/>
      <c r="F92" s="180"/>
      <c r="G92" s="180"/>
      <c r="H92" s="16" t="b">
        <v>0</v>
      </c>
    </row>
    <row r="93" spans="1:8" s="17" customFormat="1" ht="15">
      <c r="A93" s="15" t="s">
        <v>32</v>
      </c>
      <c r="B93" s="3" t="s">
        <v>109</v>
      </c>
      <c r="C93" s="16" t="s">
        <v>91</v>
      </c>
      <c r="D93" s="180" t="s">
        <v>133</v>
      </c>
      <c r="E93" s="180"/>
      <c r="F93" s="180"/>
      <c r="G93" s="180"/>
      <c r="H93" s="16" t="b">
        <v>0</v>
      </c>
    </row>
    <row r="94" spans="1:8" s="17" customFormat="1" ht="15">
      <c r="A94" s="120" t="s">
        <v>32</v>
      </c>
      <c r="B94" s="3" t="s">
        <v>109</v>
      </c>
      <c r="C94" s="119" t="s">
        <v>300</v>
      </c>
      <c r="D94" s="134" t="s">
        <v>301</v>
      </c>
      <c r="E94" s="135"/>
      <c r="F94" s="135"/>
      <c r="G94" s="136"/>
      <c r="H94" s="119" t="b">
        <v>0</v>
      </c>
    </row>
    <row r="95" spans="1:8" s="17" customFormat="1" ht="15">
      <c r="A95" s="15" t="s">
        <v>32</v>
      </c>
      <c r="B95" s="3" t="s">
        <v>109</v>
      </c>
      <c r="C95" s="16" t="s">
        <v>7</v>
      </c>
      <c r="D95" s="134" t="s">
        <v>60</v>
      </c>
      <c r="E95" s="135"/>
      <c r="F95" s="135"/>
      <c r="G95" s="136"/>
      <c r="H95" s="16" t="b">
        <v>0</v>
      </c>
    </row>
    <row r="96" spans="1:8" s="17" customFormat="1" ht="15" customHeight="1">
      <c r="A96" s="15" t="s">
        <v>32</v>
      </c>
      <c r="B96" s="3" t="s">
        <v>109</v>
      </c>
      <c r="C96" s="16" t="s">
        <v>93</v>
      </c>
      <c r="D96" s="183" t="s">
        <v>132</v>
      </c>
      <c r="E96" s="183"/>
      <c r="F96" s="183"/>
      <c r="G96" s="183"/>
      <c r="H96" s="16" t="b">
        <v>0</v>
      </c>
    </row>
    <row r="97" spans="1:8" s="17" customFormat="1" ht="15" customHeight="1">
      <c r="A97" s="15" t="s">
        <v>32</v>
      </c>
      <c r="B97" s="3" t="s">
        <v>109</v>
      </c>
      <c r="C97" s="16" t="s">
        <v>279</v>
      </c>
      <c r="D97" s="183" t="s">
        <v>80</v>
      </c>
      <c r="E97" s="183"/>
      <c r="F97" s="183"/>
      <c r="G97" s="183"/>
      <c r="H97" s="16" t="b">
        <v>0</v>
      </c>
    </row>
    <row r="98" spans="1:8" s="17" customFormat="1" ht="15">
      <c r="A98" s="15" t="s">
        <v>32</v>
      </c>
      <c r="B98" s="3" t="s">
        <v>109</v>
      </c>
      <c r="C98" s="16" t="s">
        <v>8</v>
      </c>
      <c r="D98" s="180" t="s">
        <v>44</v>
      </c>
      <c r="E98" s="180"/>
      <c r="F98" s="180"/>
      <c r="G98" s="180"/>
      <c r="H98" s="16" t="b">
        <v>0</v>
      </c>
    </row>
    <row r="99" spans="1:8" s="17" customFormat="1" ht="15">
      <c r="A99" s="15" t="s">
        <v>32</v>
      </c>
      <c r="B99" s="3" t="s">
        <v>109</v>
      </c>
      <c r="C99" s="16" t="s">
        <v>94</v>
      </c>
      <c r="D99" s="180" t="s">
        <v>131</v>
      </c>
      <c r="E99" s="180"/>
      <c r="F99" s="180"/>
      <c r="G99" s="180"/>
      <c r="H99" s="16" t="b">
        <v>0</v>
      </c>
    </row>
    <row r="100" spans="1:8" s="17" customFormat="1" ht="15">
      <c r="A100" s="15" t="s">
        <v>32</v>
      </c>
      <c r="B100" s="3" t="s">
        <v>109</v>
      </c>
      <c r="C100" s="16" t="s">
        <v>280</v>
      </c>
      <c r="D100" s="180" t="s">
        <v>81</v>
      </c>
      <c r="E100" s="180"/>
      <c r="F100" s="180"/>
      <c r="G100" s="180"/>
      <c r="H100" s="16" t="b">
        <v>0</v>
      </c>
    </row>
    <row r="101" spans="1:8" s="17" customFormat="1" ht="15">
      <c r="A101" s="93" t="s">
        <v>32</v>
      </c>
      <c r="B101" s="3" t="s">
        <v>109</v>
      </c>
      <c r="C101" s="94" t="s">
        <v>201</v>
      </c>
      <c r="D101" s="134" t="s">
        <v>204</v>
      </c>
      <c r="E101" s="135"/>
      <c r="F101" s="135"/>
      <c r="G101" s="136"/>
      <c r="H101" s="94" t="b">
        <v>0</v>
      </c>
    </row>
    <row r="102" spans="1:8" s="17" customFormat="1" ht="15">
      <c r="A102" s="15" t="s">
        <v>32</v>
      </c>
      <c r="B102" s="3" t="s">
        <v>109</v>
      </c>
      <c r="C102" s="16" t="s">
        <v>10</v>
      </c>
      <c r="D102" s="180" t="s">
        <v>46</v>
      </c>
      <c r="E102" s="180"/>
      <c r="F102" s="180"/>
      <c r="G102" s="180"/>
      <c r="H102" s="16" t="b">
        <v>0</v>
      </c>
    </row>
    <row r="103" spans="1:8" s="17" customFormat="1" ht="15">
      <c r="A103" s="15" t="s">
        <v>32</v>
      </c>
      <c r="B103" s="3" t="s">
        <v>109</v>
      </c>
      <c r="C103" s="16" t="s">
        <v>97</v>
      </c>
      <c r="D103" s="180" t="s">
        <v>130</v>
      </c>
      <c r="E103" s="180"/>
      <c r="F103" s="180"/>
      <c r="G103" s="180"/>
      <c r="H103" s="16" t="b">
        <v>0</v>
      </c>
    </row>
    <row r="104" spans="1:8" s="17" customFormat="1" ht="15">
      <c r="A104" s="104" t="s">
        <v>32</v>
      </c>
      <c r="B104" s="104" t="s">
        <v>109</v>
      </c>
      <c r="C104" s="103" t="s">
        <v>200</v>
      </c>
      <c r="D104" s="134" t="s">
        <v>203</v>
      </c>
      <c r="E104" s="135"/>
      <c r="F104" s="135"/>
      <c r="G104" s="136"/>
      <c r="H104" s="103" t="b">
        <v>1</v>
      </c>
    </row>
    <row r="105" spans="1:8" s="17" customFormat="1" ht="15">
      <c r="A105" s="15" t="s">
        <v>32</v>
      </c>
      <c r="B105" s="3" t="s">
        <v>109</v>
      </c>
      <c r="C105" s="16" t="s">
        <v>11</v>
      </c>
      <c r="D105" s="180" t="s">
        <v>241</v>
      </c>
      <c r="E105" s="180"/>
      <c r="F105" s="180"/>
      <c r="G105" s="180"/>
      <c r="H105" s="16" t="b">
        <v>0</v>
      </c>
    </row>
    <row r="106" spans="1:8" s="17" customFormat="1" ht="15">
      <c r="A106" s="15" t="s">
        <v>32</v>
      </c>
      <c r="B106" s="3" t="s">
        <v>109</v>
      </c>
      <c r="C106" s="16" t="s">
        <v>98</v>
      </c>
      <c r="D106" s="180" t="s">
        <v>242</v>
      </c>
      <c r="E106" s="180"/>
      <c r="F106" s="180"/>
      <c r="G106" s="180"/>
      <c r="H106" s="16" t="b">
        <v>0</v>
      </c>
    </row>
    <row r="107" spans="1:8" s="17" customFormat="1" ht="15">
      <c r="A107" s="15" t="s">
        <v>32</v>
      </c>
      <c r="B107" s="3" t="s">
        <v>109</v>
      </c>
      <c r="C107" s="16" t="s">
        <v>12</v>
      </c>
      <c r="D107" s="180" t="s">
        <v>243</v>
      </c>
      <c r="E107" s="180"/>
      <c r="F107" s="180"/>
      <c r="G107" s="180"/>
      <c r="H107" s="16" t="b">
        <v>0</v>
      </c>
    </row>
    <row r="108" spans="1:8" s="17" customFormat="1" ht="15">
      <c r="A108" s="15" t="s">
        <v>32</v>
      </c>
      <c r="B108" s="3" t="s">
        <v>109</v>
      </c>
      <c r="C108" s="16" t="s">
        <v>99</v>
      </c>
      <c r="D108" s="180" t="s">
        <v>244</v>
      </c>
      <c r="E108" s="180"/>
      <c r="F108" s="180"/>
      <c r="G108" s="180"/>
      <c r="H108" s="16" t="b">
        <v>0</v>
      </c>
    </row>
    <row r="109" spans="1:8" s="17" customFormat="1" ht="15">
      <c r="A109" s="15" t="s">
        <v>32</v>
      </c>
      <c r="B109" s="74">
        <v>1</v>
      </c>
      <c r="C109" s="16" t="s">
        <v>13</v>
      </c>
      <c r="D109" s="180" t="s">
        <v>47</v>
      </c>
      <c r="E109" s="180"/>
      <c r="F109" s="180"/>
      <c r="G109" s="180"/>
      <c r="H109" s="16" t="b">
        <v>1</v>
      </c>
    </row>
    <row r="110" spans="1:8" s="17" customFormat="1" ht="15">
      <c r="A110" s="15" t="s">
        <v>32</v>
      </c>
      <c r="B110" s="74">
        <v>1</v>
      </c>
      <c r="C110" s="16" t="s">
        <v>105</v>
      </c>
      <c r="D110" s="180" t="s">
        <v>129</v>
      </c>
      <c r="E110" s="180"/>
      <c r="F110" s="180"/>
      <c r="G110" s="180"/>
      <c r="H110" s="16" t="b">
        <v>1</v>
      </c>
    </row>
    <row r="111" spans="1:8" s="17" customFormat="1" ht="15">
      <c r="A111" s="91" t="s">
        <v>32</v>
      </c>
      <c r="B111" s="3" t="s">
        <v>109</v>
      </c>
      <c r="C111" s="92" t="s">
        <v>190</v>
      </c>
      <c r="D111" s="134" t="s">
        <v>191</v>
      </c>
      <c r="E111" s="135"/>
      <c r="F111" s="135"/>
      <c r="G111" s="136"/>
      <c r="H111" s="92" t="b">
        <v>0</v>
      </c>
    </row>
    <row r="112" spans="1:8" s="17" customFormat="1" ht="15">
      <c r="A112" s="15" t="s">
        <v>32</v>
      </c>
      <c r="B112" s="3" t="s">
        <v>109</v>
      </c>
      <c r="C112" s="44" t="s">
        <v>14</v>
      </c>
      <c r="D112" s="180" t="s">
        <v>198</v>
      </c>
      <c r="E112" s="180"/>
      <c r="F112" s="180"/>
      <c r="G112" s="180"/>
      <c r="H112" s="16" t="b">
        <v>0</v>
      </c>
    </row>
    <row r="113" spans="1:8" s="17" customFormat="1" ht="15">
      <c r="A113" s="89" t="s">
        <v>32</v>
      </c>
      <c r="B113" s="3" t="s">
        <v>109</v>
      </c>
      <c r="C113" s="88" t="s">
        <v>196</v>
      </c>
      <c r="D113" s="134" t="s">
        <v>197</v>
      </c>
      <c r="E113" s="135"/>
      <c r="F113" s="135"/>
      <c r="G113" s="136"/>
      <c r="H113" s="88" t="b">
        <v>0</v>
      </c>
    </row>
    <row r="114" spans="1:8" s="17" customFormat="1" ht="15">
      <c r="A114" s="15" t="s">
        <v>32</v>
      </c>
      <c r="B114" s="3" t="s">
        <v>109</v>
      </c>
      <c r="C114" s="16" t="s">
        <v>15</v>
      </c>
      <c r="D114" s="180" t="s">
        <v>48</v>
      </c>
      <c r="E114" s="180"/>
      <c r="F114" s="180"/>
      <c r="G114" s="180"/>
      <c r="H114" s="101" t="b">
        <v>0</v>
      </c>
    </row>
    <row r="115" spans="1:8" s="17" customFormat="1" ht="15">
      <c r="A115" s="15" t="s">
        <v>32</v>
      </c>
      <c r="B115" s="3" t="s">
        <v>109</v>
      </c>
      <c r="C115" s="16" t="s">
        <v>100</v>
      </c>
      <c r="D115" s="180" t="s">
        <v>128</v>
      </c>
      <c r="E115" s="180"/>
      <c r="F115" s="180"/>
      <c r="G115" s="180"/>
      <c r="H115" s="101" t="b">
        <v>0</v>
      </c>
    </row>
    <row r="116" spans="1:8" s="17" customFormat="1" ht="15">
      <c r="A116" s="15" t="s">
        <v>32</v>
      </c>
      <c r="B116" s="3" t="s">
        <v>109</v>
      </c>
      <c r="C116" s="16" t="s">
        <v>281</v>
      </c>
      <c r="D116" s="180" t="s">
        <v>82</v>
      </c>
      <c r="E116" s="180"/>
      <c r="F116" s="180"/>
      <c r="G116" s="180"/>
      <c r="H116" s="101" t="b">
        <v>0</v>
      </c>
    </row>
    <row r="117" spans="1:8" s="17" customFormat="1" ht="15">
      <c r="A117" s="15" t="s">
        <v>32</v>
      </c>
      <c r="B117" s="3" t="s">
        <v>109</v>
      </c>
      <c r="C117" s="16" t="s">
        <v>16</v>
      </c>
      <c r="D117" s="180" t="s">
        <v>49</v>
      </c>
      <c r="E117" s="180"/>
      <c r="F117" s="180"/>
      <c r="G117" s="180"/>
      <c r="H117" s="101" t="b">
        <v>0</v>
      </c>
    </row>
    <row r="118" spans="1:8" s="17" customFormat="1" ht="15">
      <c r="A118" s="15" t="s">
        <v>32</v>
      </c>
      <c r="B118" s="3" t="s">
        <v>109</v>
      </c>
      <c r="C118" s="16" t="s">
        <v>106</v>
      </c>
      <c r="D118" s="180" t="s">
        <v>127</v>
      </c>
      <c r="E118" s="180"/>
      <c r="F118" s="180"/>
      <c r="G118" s="180"/>
      <c r="H118" s="101" t="b">
        <v>0</v>
      </c>
    </row>
    <row r="119" spans="1:8" s="17" customFormat="1" ht="15">
      <c r="A119" s="15" t="s">
        <v>32</v>
      </c>
      <c r="B119" s="3" t="s">
        <v>109</v>
      </c>
      <c r="C119" s="16" t="s">
        <v>107</v>
      </c>
      <c r="D119" s="180" t="s">
        <v>108</v>
      </c>
      <c r="E119" s="180"/>
      <c r="F119" s="180"/>
      <c r="G119" s="180"/>
      <c r="H119" s="101" t="b">
        <v>0</v>
      </c>
    </row>
    <row r="120" spans="1:8" s="17" customFormat="1" ht="15">
      <c r="A120" s="58" t="s">
        <v>32</v>
      </c>
      <c r="B120" s="3" t="s">
        <v>109</v>
      </c>
      <c r="C120" s="59" t="s">
        <v>177</v>
      </c>
      <c r="D120" s="134" t="s">
        <v>176</v>
      </c>
      <c r="E120" s="135"/>
      <c r="F120" s="135"/>
      <c r="G120" s="136"/>
      <c r="H120" s="101" t="b">
        <v>0</v>
      </c>
    </row>
    <row r="121" spans="1:8" s="17" customFormat="1" ht="15">
      <c r="A121" s="72" t="s">
        <v>32</v>
      </c>
      <c r="B121" s="3" t="s">
        <v>109</v>
      </c>
      <c r="C121" s="79" t="s">
        <v>185</v>
      </c>
      <c r="D121" s="134" t="s">
        <v>192</v>
      </c>
      <c r="E121" s="135"/>
      <c r="F121" s="135"/>
      <c r="G121" s="136"/>
      <c r="H121" s="73" t="s">
        <v>188</v>
      </c>
    </row>
    <row r="122" spans="1:8" s="17" customFormat="1" ht="15">
      <c r="A122" s="72" t="s">
        <v>32</v>
      </c>
      <c r="B122" s="3" t="s">
        <v>109</v>
      </c>
      <c r="C122" s="79" t="s">
        <v>186</v>
      </c>
      <c r="D122" s="134" t="s">
        <v>187</v>
      </c>
      <c r="E122" s="135"/>
      <c r="F122" s="135"/>
      <c r="G122" s="136"/>
      <c r="H122" s="73" t="s">
        <v>188</v>
      </c>
    </row>
    <row r="123" spans="1:8" s="17" customFormat="1" ht="15">
      <c r="A123" s="110" t="s">
        <v>32</v>
      </c>
      <c r="B123" s="3" t="s">
        <v>109</v>
      </c>
      <c r="C123" s="79" t="s">
        <v>235</v>
      </c>
      <c r="D123" s="134" t="s">
        <v>236</v>
      </c>
      <c r="E123" s="135"/>
      <c r="F123" s="135"/>
      <c r="G123" s="136"/>
      <c r="H123" s="111" t="s">
        <v>188</v>
      </c>
    </row>
    <row r="124" spans="1:8" s="17" customFormat="1" ht="15">
      <c r="A124" s="72" t="s">
        <v>32</v>
      </c>
      <c r="B124" s="75" t="s">
        <v>110</v>
      </c>
      <c r="C124" s="44" t="s">
        <v>121</v>
      </c>
      <c r="D124" s="180" t="s">
        <v>50</v>
      </c>
      <c r="E124" s="180"/>
      <c r="F124" s="180"/>
      <c r="G124" s="180"/>
      <c r="H124" s="16" t="b">
        <v>1</v>
      </c>
    </row>
    <row r="125" spans="1:8" s="17" customFormat="1" ht="15">
      <c r="A125" s="72" t="s">
        <v>32</v>
      </c>
      <c r="B125" s="75" t="s">
        <v>189</v>
      </c>
      <c r="C125" s="44" t="s">
        <v>122</v>
      </c>
      <c r="D125" s="180" t="s">
        <v>126</v>
      </c>
      <c r="E125" s="180"/>
      <c r="F125" s="180"/>
      <c r="G125" s="180"/>
      <c r="H125" s="16" t="b">
        <v>1</v>
      </c>
    </row>
    <row r="126" spans="1:8" s="17" customFormat="1" ht="15">
      <c r="A126" s="72" t="s">
        <v>32</v>
      </c>
      <c r="B126" s="3" t="s">
        <v>109</v>
      </c>
      <c r="C126" s="59" t="s">
        <v>282</v>
      </c>
      <c r="D126" s="134" t="s">
        <v>285</v>
      </c>
      <c r="E126" s="135"/>
      <c r="F126" s="135"/>
      <c r="G126" s="136"/>
      <c r="H126" s="59" t="b">
        <v>1</v>
      </c>
    </row>
    <row r="127" spans="1:8" ht="15">
      <c r="A127" s="3" t="s">
        <v>32</v>
      </c>
      <c r="B127" s="4">
        <v>1</v>
      </c>
      <c r="C127" s="4" t="s">
        <v>29</v>
      </c>
      <c r="D127" s="170" t="s">
        <v>53</v>
      </c>
      <c r="E127" s="170"/>
      <c r="F127" s="170"/>
      <c r="G127" s="170"/>
      <c r="H127" s="4" t="b">
        <v>0</v>
      </c>
    </row>
    <row r="128" spans="1:8" s="17" customFormat="1" ht="15">
      <c r="A128" s="15" t="s">
        <v>32</v>
      </c>
      <c r="B128" s="3" t="s">
        <v>109</v>
      </c>
      <c r="C128" s="16" t="s">
        <v>1</v>
      </c>
      <c r="D128" s="180" t="s">
        <v>54</v>
      </c>
      <c r="E128" s="180"/>
      <c r="F128" s="180"/>
      <c r="G128" s="180"/>
      <c r="H128" s="16" t="b">
        <v>1</v>
      </c>
    </row>
    <row r="129" spans="1:8" s="17" customFormat="1" ht="15">
      <c r="A129" s="15" t="s">
        <v>32</v>
      </c>
      <c r="B129" s="15" t="s">
        <v>111</v>
      </c>
      <c r="C129" s="16" t="s">
        <v>92</v>
      </c>
      <c r="D129" s="180" t="s">
        <v>125</v>
      </c>
      <c r="E129" s="180"/>
      <c r="F129" s="180"/>
      <c r="G129" s="180"/>
      <c r="H129" s="16" t="b">
        <v>1</v>
      </c>
    </row>
    <row r="130" spans="1:8" s="17" customFormat="1" ht="15">
      <c r="A130" s="15" t="s">
        <v>32</v>
      </c>
      <c r="B130" s="15" t="s">
        <v>111</v>
      </c>
      <c r="C130" s="16" t="s">
        <v>182</v>
      </c>
      <c r="D130" s="180" t="s">
        <v>286</v>
      </c>
      <c r="E130" s="180"/>
      <c r="F130" s="180"/>
      <c r="G130" s="180"/>
      <c r="H130" s="16" t="b">
        <v>1</v>
      </c>
    </row>
    <row r="131" spans="1:8" s="17" customFormat="1" ht="15">
      <c r="A131" s="15" t="s">
        <v>32</v>
      </c>
      <c r="B131" s="3" t="s">
        <v>109</v>
      </c>
      <c r="C131" s="38" t="s">
        <v>116</v>
      </c>
      <c r="D131" s="134" t="s">
        <v>119</v>
      </c>
      <c r="E131" s="135"/>
      <c r="F131" s="135"/>
      <c r="G131" s="136"/>
      <c r="H131" s="38" t="b">
        <v>1</v>
      </c>
    </row>
    <row r="132" spans="1:8" s="17" customFormat="1" ht="15">
      <c r="A132" s="15" t="s">
        <v>32</v>
      </c>
      <c r="B132" s="3" t="s">
        <v>109</v>
      </c>
      <c r="C132" s="38" t="s">
        <v>117</v>
      </c>
      <c r="D132" s="134" t="s">
        <v>120</v>
      </c>
      <c r="E132" s="135"/>
      <c r="F132" s="135"/>
      <c r="G132" s="136"/>
      <c r="H132" s="38" t="b">
        <v>1</v>
      </c>
    </row>
    <row r="133" spans="1:8" s="17" customFormat="1" ht="15">
      <c r="A133" s="64" t="s">
        <v>32</v>
      </c>
      <c r="B133" s="3" t="s">
        <v>109</v>
      </c>
      <c r="C133" s="63" t="s">
        <v>180</v>
      </c>
      <c r="D133" s="180" t="s">
        <v>178</v>
      </c>
      <c r="E133" s="180"/>
      <c r="F133" s="180"/>
      <c r="G133" s="180"/>
      <c r="H133" s="63" t="b">
        <v>1</v>
      </c>
    </row>
    <row r="134" spans="1:8" s="17" customFormat="1" ht="15">
      <c r="A134" s="64" t="s">
        <v>32</v>
      </c>
      <c r="B134" s="3" t="s">
        <v>109</v>
      </c>
      <c r="C134" s="63" t="s">
        <v>181</v>
      </c>
      <c r="D134" s="180" t="s">
        <v>179</v>
      </c>
      <c r="E134" s="180"/>
      <c r="F134" s="180"/>
      <c r="G134" s="180"/>
      <c r="H134" s="63" t="b">
        <v>1</v>
      </c>
    </row>
    <row r="135" spans="1:8" s="17" customFormat="1" ht="15">
      <c r="A135" s="15" t="s">
        <v>32</v>
      </c>
      <c r="B135" s="15" t="s">
        <v>111</v>
      </c>
      <c r="C135" s="16" t="s">
        <v>20</v>
      </c>
      <c r="D135" s="180" t="s">
        <v>55</v>
      </c>
      <c r="E135" s="180"/>
      <c r="F135" s="180"/>
      <c r="G135" s="180"/>
      <c r="H135" s="16" t="b">
        <v>1</v>
      </c>
    </row>
    <row r="136" spans="1:8" s="17" customFormat="1" ht="15">
      <c r="A136" s="15" t="s">
        <v>32</v>
      </c>
      <c r="B136" s="15" t="s">
        <v>111</v>
      </c>
      <c r="C136" s="16" t="s">
        <v>96</v>
      </c>
      <c r="D136" s="180" t="s">
        <v>136</v>
      </c>
      <c r="E136" s="180"/>
      <c r="F136" s="180"/>
      <c r="G136" s="180"/>
      <c r="H136" s="16" t="b">
        <v>1</v>
      </c>
    </row>
    <row r="137" spans="1:8" s="17" customFormat="1" ht="15">
      <c r="A137" s="81" t="s">
        <v>32</v>
      </c>
      <c r="B137" s="3" t="s">
        <v>109</v>
      </c>
      <c r="C137" s="82" t="s">
        <v>190</v>
      </c>
      <c r="D137" s="134" t="s">
        <v>191</v>
      </c>
      <c r="E137" s="135"/>
      <c r="F137" s="135"/>
      <c r="G137" s="136"/>
      <c r="H137" s="84" t="b">
        <v>0</v>
      </c>
    </row>
    <row r="138" spans="1:8" s="17" customFormat="1" ht="15">
      <c r="A138" s="15" t="s">
        <v>32</v>
      </c>
      <c r="B138" s="15" t="s">
        <v>111</v>
      </c>
      <c r="C138" s="16" t="s">
        <v>24</v>
      </c>
      <c r="D138" s="180" t="s">
        <v>63</v>
      </c>
      <c r="E138" s="180"/>
      <c r="F138" s="180"/>
      <c r="G138" s="180"/>
      <c r="H138" s="16" t="b">
        <v>0</v>
      </c>
    </row>
    <row r="139" spans="1:8" s="17" customFormat="1" ht="2.25" customHeight="1">
      <c r="A139" s="9"/>
      <c r="B139" s="9"/>
      <c r="C139" s="10"/>
      <c r="D139" s="10"/>
      <c r="E139" s="10"/>
      <c r="F139" s="10"/>
      <c r="G139" s="10"/>
      <c r="H139" s="10"/>
    </row>
    <row r="140" spans="1:8" ht="15">
      <c r="A140" s="3" t="s">
        <v>32</v>
      </c>
      <c r="B140" s="3" t="s">
        <v>21</v>
      </c>
      <c r="C140" s="4" t="s">
        <v>3</v>
      </c>
      <c r="D140" s="170" t="s">
        <v>64</v>
      </c>
      <c r="E140" s="170"/>
      <c r="F140" s="170"/>
      <c r="G140" s="170"/>
      <c r="H140" s="4" t="b">
        <v>1</v>
      </c>
    </row>
    <row r="141" spans="1:8" s="17" customFormat="1" ht="15">
      <c r="A141" s="15" t="s">
        <v>32</v>
      </c>
      <c r="B141" s="3" t="s">
        <v>21</v>
      </c>
      <c r="C141" s="16" t="s">
        <v>101</v>
      </c>
      <c r="D141" s="180" t="s">
        <v>137</v>
      </c>
      <c r="E141" s="180"/>
      <c r="F141" s="180"/>
      <c r="G141" s="180"/>
      <c r="H141" s="16" t="b">
        <v>1</v>
      </c>
    </row>
    <row r="142" spans="1:8" s="17" customFormat="1" ht="15">
      <c r="A142" s="15" t="s">
        <v>32</v>
      </c>
      <c r="B142" s="3" t="s">
        <v>21</v>
      </c>
      <c r="C142" s="16" t="s">
        <v>283</v>
      </c>
      <c r="D142" s="180" t="s">
        <v>287</v>
      </c>
      <c r="E142" s="180"/>
      <c r="F142" s="180"/>
      <c r="G142" s="180"/>
      <c r="H142" s="16" t="b">
        <v>1</v>
      </c>
    </row>
    <row r="143" spans="1:8" s="17" customFormat="1" ht="15">
      <c r="A143" s="15" t="s">
        <v>32</v>
      </c>
      <c r="B143" s="3" t="s">
        <v>21</v>
      </c>
      <c r="C143" s="16" t="s">
        <v>4</v>
      </c>
      <c r="D143" s="180" t="s">
        <v>65</v>
      </c>
      <c r="E143" s="180"/>
      <c r="F143" s="180"/>
      <c r="G143" s="180"/>
      <c r="H143" s="16" t="b">
        <v>1</v>
      </c>
    </row>
    <row r="144" spans="1:8" s="17" customFormat="1" ht="15">
      <c r="A144" s="15" t="s">
        <v>32</v>
      </c>
      <c r="B144" s="3" t="s">
        <v>21</v>
      </c>
      <c r="C144" s="16" t="s">
        <v>102</v>
      </c>
      <c r="D144" s="180" t="s">
        <v>138</v>
      </c>
      <c r="E144" s="180"/>
      <c r="F144" s="180"/>
      <c r="G144" s="180"/>
      <c r="H144" s="16" t="b">
        <v>1</v>
      </c>
    </row>
    <row r="145" spans="1:8" s="17" customFormat="1" ht="15">
      <c r="A145" s="15" t="s">
        <v>32</v>
      </c>
      <c r="B145" s="3" t="s">
        <v>21</v>
      </c>
      <c r="C145" s="16" t="s">
        <v>5</v>
      </c>
      <c r="D145" s="180" t="s">
        <v>68</v>
      </c>
      <c r="E145" s="180"/>
      <c r="F145" s="180"/>
      <c r="G145" s="180"/>
      <c r="H145" s="16" t="b">
        <v>1</v>
      </c>
    </row>
    <row r="146" spans="1:8" s="17" customFormat="1" ht="15">
      <c r="A146" s="15" t="s">
        <v>32</v>
      </c>
      <c r="B146" s="3" t="s">
        <v>21</v>
      </c>
      <c r="C146" s="45" t="s">
        <v>123</v>
      </c>
      <c r="D146" s="180" t="s">
        <v>71</v>
      </c>
      <c r="E146" s="180"/>
      <c r="F146" s="180"/>
      <c r="G146" s="180"/>
      <c r="H146" s="16" t="b">
        <v>0</v>
      </c>
    </row>
    <row r="147" spans="1:8" s="17" customFormat="1" ht="15">
      <c r="A147" s="15" t="s">
        <v>32</v>
      </c>
      <c r="B147" s="3" t="s">
        <v>21</v>
      </c>
      <c r="C147" s="45" t="s">
        <v>124</v>
      </c>
      <c r="D147" s="180" t="s">
        <v>143</v>
      </c>
      <c r="E147" s="180"/>
      <c r="F147" s="180"/>
      <c r="G147" s="180"/>
      <c r="H147" s="16" t="b">
        <v>0</v>
      </c>
    </row>
    <row r="148" spans="1:8" s="17" customFormat="1" ht="15">
      <c r="A148" s="3" t="s">
        <v>32</v>
      </c>
      <c r="B148" s="3" t="s">
        <v>21</v>
      </c>
      <c r="C148" s="4" t="s">
        <v>30</v>
      </c>
      <c r="D148" s="170" t="s">
        <v>69</v>
      </c>
      <c r="E148" s="170"/>
      <c r="F148" s="170"/>
      <c r="G148" s="170"/>
      <c r="H148" s="4" t="b">
        <v>1</v>
      </c>
    </row>
    <row r="149" spans="1:8" s="17" customFormat="1" ht="15">
      <c r="A149" s="3" t="s">
        <v>32</v>
      </c>
      <c r="B149" s="3" t="s">
        <v>21</v>
      </c>
      <c r="C149" s="73" t="s">
        <v>185</v>
      </c>
      <c r="D149" s="134" t="s">
        <v>192</v>
      </c>
      <c r="E149" s="135"/>
      <c r="F149" s="135"/>
      <c r="G149" s="136"/>
      <c r="H149" s="73" t="b">
        <v>0</v>
      </c>
    </row>
    <row r="150" spans="1:8" ht="15">
      <c r="A150" s="3" t="s">
        <v>32</v>
      </c>
      <c r="B150" s="3" t="s">
        <v>21</v>
      </c>
      <c r="C150" s="4" t="s">
        <v>186</v>
      </c>
      <c r="D150" s="134" t="s">
        <v>187</v>
      </c>
      <c r="E150" s="135"/>
      <c r="F150" s="135"/>
      <c r="G150" s="136"/>
      <c r="H150" s="4" t="b">
        <v>0</v>
      </c>
    </row>
    <row r="151" spans="1:8" ht="2.25" customHeight="1">
      <c r="A151" s="9"/>
      <c r="B151" s="9"/>
      <c r="C151" s="10"/>
      <c r="D151" s="10"/>
      <c r="E151" s="10"/>
      <c r="F151" s="9"/>
      <c r="G151" s="10"/>
      <c r="H151" s="19"/>
    </row>
    <row r="153" ht="15.75">
      <c r="A153" s="90" t="s">
        <v>193</v>
      </c>
    </row>
    <row r="154" ht="15.75">
      <c r="A154" s="90" t="s">
        <v>194</v>
      </c>
    </row>
    <row r="155" ht="15.75">
      <c r="A155" s="90" t="s">
        <v>195</v>
      </c>
    </row>
  </sheetData>
  <sheetProtection/>
  <mergeCells count="149">
    <mergeCell ref="D94:G94"/>
    <mergeCell ref="D95:G95"/>
    <mergeCell ref="B7:C7"/>
    <mergeCell ref="B6:C6"/>
    <mergeCell ref="G6:H6"/>
    <mergeCell ref="G7:H7"/>
    <mergeCell ref="D63:G63"/>
    <mergeCell ref="D64:G64"/>
    <mergeCell ref="D59:G59"/>
    <mergeCell ref="D60:G60"/>
    <mergeCell ref="D61:G61"/>
    <mergeCell ref="D62:G62"/>
    <mergeCell ref="D72:G72"/>
    <mergeCell ref="D73:G73"/>
    <mergeCell ref="D66:G66"/>
    <mergeCell ref="D69:G69"/>
    <mergeCell ref="D74:G74"/>
    <mergeCell ref="D67:G67"/>
    <mergeCell ref="D68:G68"/>
    <mergeCell ref="D70:G70"/>
    <mergeCell ref="D71:G71"/>
    <mergeCell ref="D52:G52"/>
    <mergeCell ref="D65:G65"/>
    <mergeCell ref="D53:G53"/>
    <mergeCell ref="D54:G54"/>
    <mergeCell ref="D55:G55"/>
    <mergeCell ref="D56:G56"/>
    <mergeCell ref="D57:G57"/>
    <mergeCell ref="D58:G58"/>
    <mergeCell ref="D46:G46"/>
    <mergeCell ref="D47:G47"/>
    <mergeCell ref="D48:G48"/>
    <mergeCell ref="D49:G49"/>
    <mergeCell ref="D50:G50"/>
    <mergeCell ref="D51:G51"/>
    <mergeCell ref="D40:G40"/>
    <mergeCell ref="D41:G41"/>
    <mergeCell ref="D42:G42"/>
    <mergeCell ref="D43:G43"/>
    <mergeCell ref="D44:G44"/>
    <mergeCell ref="D45:G45"/>
    <mergeCell ref="D31:G31"/>
    <mergeCell ref="D35:G35"/>
    <mergeCell ref="D36:G36"/>
    <mergeCell ref="D37:G37"/>
    <mergeCell ref="D38:G38"/>
    <mergeCell ref="D39:G39"/>
    <mergeCell ref="D32:G32"/>
    <mergeCell ref="D33:G33"/>
    <mergeCell ref="D34:G34"/>
    <mergeCell ref="D141:G141"/>
    <mergeCell ref="D131:G131"/>
    <mergeCell ref="D112:G112"/>
    <mergeCell ref="D114:G114"/>
    <mergeCell ref="D109:G109"/>
    <mergeCell ref="A1:F1"/>
    <mergeCell ref="A3:F3"/>
    <mergeCell ref="A2:B2"/>
    <mergeCell ref="D100:G100"/>
    <mergeCell ref="D93:G93"/>
    <mergeCell ref="D16:G16"/>
    <mergeCell ref="D115:G115"/>
    <mergeCell ref="D116:G116"/>
    <mergeCell ref="D107:G107"/>
    <mergeCell ref="D108:G108"/>
    <mergeCell ref="D113:G113"/>
    <mergeCell ref="D87:G87"/>
    <mergeCell ref="D88:G88"/>
    <mergeCell ref="D27:G27"/>
    <mergeCell ref="D29:G29"/>
    <mergeCell ref="D24:G24"/>
    <mergeCell ref="D102:G102"/>
    <mergeCell ref="D134:G134"/>
    <mergeCell ref="D10:G10"/>
    <mergeCell ref="D11:G11"/>
    <mergeCell ref="D12:G12"/>
    <mergeCell ref="D21:G21"/>
    <mergeCell ref="D22:G22"/>
    <mergeCell ref="D99:G99"/>
    <mergeCell ref="D92:G92"/>
    <mergeCell ref="D106:G106"/>
    <mergeCell ref="D103:G103"/>
    <mergeCell ref="D105:G105"/>
    <mergeCell ref="D26:G26"/>
    <mergeCell ref="D17:G17"/>
    <mergeCell ref="D23:G23"/>
    <mergeCell ref="D19:G19"/>
    <mergeCell ref="D25:G25"/>
    <mergeCell ref="D28:G28"/>
    <mergeCell ref="D150:G150"/>
    <mergeCell ref="D13:G13"/>
    <mergeCell ref="D130:G130"/>
    <mergeCell ref="D135:G135"/>
    <mergeCell ref="D136:G136"/>
    <mergeCell ref="D138:G138"/>
    <mergeCell ref="D147:G147"/>
    <mergeCell ref="D18:G18"/>
    <mergeCell ref="D110:G110"/>
    <mergeCell ref="D96:G96"/>
    <mergeCell ref="D119:G119"/>
    <mergeCell ref="D124:G124"/>
    <mergeCell ref="D133:G133"/>
    <mergeCell ref="D125:G125"/>
    <mergeCell ref="D15:G15"/>
    <mergeCell ref="D14:G14"/>
    <mergeCell ref="D97:G97"/>
    <mergeCell ref="D98:G98"/>
    <mergeCell ref="D90:G90"/>
    <mergeCell ref="D91:G91"/>
    <mergeCell ref="D84:G84"/>
    <mergeCell ref="D85:G85"/>
    <mergeCell ref="D86:G86"/>
    <mergeCell ref="D101:G101"/>
    <mergeCell ref="D104:G104"/>
    <mergeCell ref="D75:G75"/>
    <mergeCell ref="D79:G79"/>
    <mergeCell ref="D89:G89"/>
    <mergeCell ref="D80:G80"/>
    <mergeCell ref="D81:G81"/>
    <mergeCell ref="D149:G149"/>
    <mergeCell ref="D140:G140"/>
    <mergeCell ref="D145:G145"/>
    <mergeCell ref="D146:G146"/>
    <mergeCell ref="D129:G129"/>
    <mergeCell ref="D126:G126"/>
    <mergeCell ref="D142:G142"/>
    <mergeCell ref="D143:G143"/>
    <mergeCell ref="D144:G144"/>
    <mergeCell ref="D137:G137"/>
    <mergeCell ref="D148:G148"/>
    <mergeCell ref="D121:G121"/>
    <mergeCell ref="D122:G122"/>
    <mergeCell ref="D120:G120"/>
    <mergeCell ref="D111:G111"/>
    <mergeCell ref="D117:G117"/>
    <mergeCell ref="D118:G118"/>
    <mergeCell ref="D132:G132"/>
    <mergeCell ref="D127:G127"/>
    <mergeCell ref="D128:G128"/>
    <mergeCell ref="E6:F6"/>
    <mergeCell ref="E7:F7"/>
    <mergeCell ref="D123:G123"/>
    <mergeCell ref="D82:G82"/>
    <mergeCell ref="D83:G83"/>
    <mergeCell ref="D20:G20"/>
    <mergeCell ref="D76:G76"/>
    <mergeCell ref="D77:G77"/>
    <mergeCell ref="D78:G78"/>
    <mergeCell ref="D30:G30"/>
  </mergeCells>
  <printOptions horizontalCentered="1"/>
  <pageMargins left="0" right="0" top="0.75" bottom="0.5" header="0.3" footer="0.3"/>
  <pageSetup fitToHeight="3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mzmiham</dc:creator>
  <cp:keywords/>
  <dc:description/>
  <cp:lastModifiedBy>Huber, Kathy</cp:lastModifiedBy>
  <cp:lastPrinted>2014-02-05T19:52:18Z</cp:lastPrinted>
  <dcterms:created xsi:type="dcterms:W3CDTF">2007-12-13T19:51:55Z</dcterms:created>
  <dcterms:modified xsi:type="dcterms:W3CDTF">2016-07-26T16:22:12Z</dcterms:modified>
  <cp:category/>
  <cp:version/>
  <cp:contentType/>
  <cp:contentStatus/>
</cp:coreProperties>
</file>